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ДРИ\ДРИ\8. Прочее (разное)\4. Конкурсная документация\Конкурсы_2022\24. СМР Мамисон Инж Инф-ра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Print_Area" localSheetId="0">Лист1!$A$1:$CR$58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  <c r="F20" i="1"/>
  <c r="F9" i="1"/>
  <c r="F11" i="1"/>
  <c r="F12" i="1"/>
  <c r="F13" i="1"/>
  <c r="F14" i="1"/>
  <c r="F15" i="1"/>
  <c r="F16" i="1"/>
  <c r="F17" i="1"/>
  <c r="F18" i="1"/>
  <c r="F19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8" i="1"/>
  <c r="DH4" i="1" l="1"/>
  <c r="DD4" i="1"/>
  <c r="CZ4" i="1"/>
  <c r="CV4" i="1"/>
  <c r="CR4" i="1"/>
  <c r="CN4" i="1"/>
  <c r="CJ4" i="1"/>
  <c r="CF4" i="1"/>
  <c r="CB4" i="1"/>
  <c r="BX4" i="1"/>
  <c r="BT4" i="1"/>
  <c r="BP4" i="1"/>
  <c r="BH4" i="1"/>
  <c r="BL4" i="1"/>
  <c r="BD4" i="1"/>
  <c r="AZ4" i="1"/>
  <c r="AV4" i="1"/>
  <c r="AR4" i="1"/>
  <c r="AN4" i="1"/>
  <c r="AJ4" i="1"/>
  <c r="AF4" i="1"/>
  <c r="AB4" i="1"/>
  <c r="X4" i="1"/>
  <c r="T4" i="1"/>
  <c r="P4" i="1"/>
  <c r="L4" i="1"/>
</calcChain>
</file>

<file path=xl/sharedStrings.xml><?xml version="1.0" encoding="utf-8"?>
<sst xmlns="http://schemas.openxmlformats.org/spreadsheetml/2006/main" count="188" uniqueCount="121">
  <si>
    <t>№ п/п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</si>
  <si>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</si>
  <si>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</si>
  <si>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</si>
  <si>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раб.
дн</t>
  </si>
  <si>
    <t>базовое начало работ</t>
  </si>
  <si>
    <t>базовое окончание работ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</si>
  <si>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</si>
  <si>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</si>
  <si>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</si>
  <si>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</si>
  <si>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</si>
  <si>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</si>
  <si>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</si>
  <si>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</si>
  <si>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</si>
  <si>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</si>
  <si>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</si>
  <si>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</si>
  <si>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комплекс</t>
  </si>
  <si>
    <t>1.1</t>
  </si>
  <si>
    <t>Рабочая документация</t>
  </si>
  <si>
    <t>2.1</t>
  </si>
  <si>
    <t>Геодезическая разбивочная основа</t>
  </si>
  <si>
    <t>2.2</t>
  </si>
  <si>
    <t>2.3</t>
  </si>
  <si>
    <t>2.3.1</t>
  </si>
  <si>
    <t>Архитектурные решения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</si>
  <si>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</si>
  <si>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</si>
  <si>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</si>
  <si>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</si>
  <si>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</si>
  <si>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</si>
  <si>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</si>
  <si>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</si>
  <si>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</si>
  <si>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</si>
  <si>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</si>
  <si>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</si>
  <si>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</si>
  <si>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</si>
  <si>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</si>
  <si>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2.4</t>
  </si>
  <si>
    <t>2.5</t>
  </si>
  <si>
    <t>2.6</t>
  </si>
  <si>
    <t>2.7</t>
  </si>
  <si>
    <t>2.8</t>
  </si>
  <si>
    <t>2.9</t>
  </si>
  <si>
    <t>2.10</t>
  </si>
  <si>
    <t>Пусконаладочные работы</t>
  </si>
  <si>
    <t>декабрь</t>
  </si>
  <si>
    <t>Вынос в натуру основных осей здания</t>
  </si>
  <si>
    <t>Автоматизация инженерных систем</t>
  </si>
  <si>
    <t>Система контроля и управления доступом</t>
  </si>
  <si>
    <t>Система охранно-тревожной сигнализации</t>
  </si>
  <si>
    <t>Система охранного телевидения</t>
  </si>
  <si>
    <t>2.3.17</t>
  </si>
  <si>
    <t>Внутренние сети газоснабжения</t>
  </si>
  <si>
    <t>Контейнерная АЗС</t>
  </si>
  <si>
    <t>Наружные сети электроснабжения</t>
  </si>
  <si>
    <t>Навес</t>
  </si>
  <si>
    <t>Автомобильные дороги</t>
  </si>
  <si>
    <t>2.4.1</t>
  </si>
  <si>
    <t>2.4.2</t>
  </si>
  <si>
    <t>2.6.1</t>
  </si>
  <si>
    <t>2.6.2</t>
  </si>
  <si>
    <t>Внутриплощадочные  сети  хозяйственно-питьевого противопожарного водопровода</t>
  </si>
  <si>
    <t>Внутриплощадочные сети  хозяйственно-бытовой канализации</t>
  </si>
  <si>
    <t>Внутриплощадочные  сети  производственной канализации</t>
  </si>
  <si>
    <t>Внутриплощадочные сети  дождевой канализации</t>
  </si>
  <si>
    <t>2.11</t>
  </si>
  <si>
    <t>Наружные сети дренажа</t>
  </si>
  <si>
    <t>Наружные сети прифундаментного дренажа</t>
  </si>
  <si>
    <t>Наружные сети газоснабжения</t>
  </si>
  <si>
    <t>2.12</t>
  </si>
  <si>
    <t>2.13</t>
  </si>
  <si>
    <t>2.14</t>
  </si>
  <si>
    <t>2.15</t>
  </si>
  <si>
    <t>Благоустройство территории</t>
  </si>
  <si>
    <t xml:space="preserve">Благоустройство </t>
  </si>
  <si>
    <t>Вертикальная планировка территории</t>
  </si>
  <si>
    <t>2.16</t>
  </si>
  <si>
    <t>Наружные сети освещения</t>
  </si>
  <si>
    <t>2.17</t>
  </si>
  <si>
    <t>2.18</t>
  </si>
  <si>
    <t>2.18.1</t>
  </si>
  <si>
    <t>2.18.2</t>
  </si>
  <si>
    <t>Строительно-монтажные работы.Гараж ратраков</t>
  </si>
  <si>
    <t>Конструкции металлические</t>
  </si>
  <si>
    <t>Конструкции железобетонные</t>
  </si>
  <si>
    <t>Внутренние сети водоотведения</t>
  </si>
  <si>
    <t>Внутренние сети водоснабжения</t>
  </si>
  <si>
    <t>Вентиляция, отопление и кондиционирование</t>
  </si>
  <si>
    <t>Технологическая часть</t>
  </si>
  <si>
    <t>2.3.18</t>
  </si>
  <si>
    <t>2.3.19</t>
  </si>
  <si>
    <t>2.3.20</t>
  </si>
  <si>
    <t>Инженерная защита территории</t>
  </si>
  <si>
    <t>Система передачи данных и оперативной диспетчерской связи</t>
  </si>
  <si>
    <t>Система оповещения и управления эвакуацией людей при пожаре</t>
  </si>
  <si>
    <t>Система автоматической пожарной сигнализации и противопожарной автоматики</t>
  </si>
  <si>
    <t>Автоматизация установки порошкового и газового пожаротушения</t>
  </si>
  <si>
    <t>Электроснабжение</t>
  </si>
  <si>
    <t>Система пожаротушения</t>
  </si>
  <si>
    <t>Озеленение  территории</t>
  </si>
  <si>
    <t>Водоотводные сооружения</t>
  </si>
  <si>
    <t>Пусконаладочные работы. Система электроснабжения и электроосвещения.</t>
  </si>
  <si>
    <t>Пусконаладочные работы. Отопление, вентиляция, кондиционирование</t>
  </si>
  <si>
    <t>т/з раб
 ч.дн</t>
  </si>
  <si>
    <t>График производства работ на объекте «Всесезонный туристско-рекреационный комплекс «Мамисон»,
Республика Северная Осетия-Алания. Инженерная инфраструктура
поселка Калак. Этап 1. Гараж ратраков»</t>
  </si>
  <si>
    <t>3</t>
  </si>
  <si>
    <t>Ввод объекта в эксплуатацию</t>
  </si>
  <si>
    <t>Подготовительные работы. Мобилизация</t>
  </si>
  <si>
    <t>2.19</t>
  </si>
  <si>
    <t>2.19.1</t>
  </si>
  <si>
    <t>2.19.2</t>
  </si>
  <si>
    <t>Х</t>
  </si>
  <si>
    <t>* Х - дата подписания договора</t>
  </si>
  <si>
    <r>
      <rPr>
        <b/>
        <sz val="10"/>
        <color rgb="FFFF0000"/>
        <rFont val="Times New Roman"/>
        <family val="1"/>
        <charset val="204"/>
      </rPr>
      <t xml:space="preserve">Этап 1. </t>
    </r>
    <r>
      <rPr>
        <b/>
        <sz val="10"/>
        <color rgb="FF000000"/>
        <rFont val="Times New Roman"/>
        <family val="1"/>
        <charset val="204"/>
      </rPr>
      <t>Разработка рабочей документации</t>
    </r>
  </si>
  <si>
    <r>
      <rPr>
        <b/>
        <sz val="10"/>
        <color rgb="FFFF0000"/>
        <rFont val="Times New Roman"/>
        <family val="1"/>
        <charset val="204"/>
      </rPr>
      <t xml:space="preserve">Этап 2. </t>
    </r>
    <r>
      <rPr>
        <b/>
        <sz val="10"/>
        <color rgb="FF000000"/>
        <rFont val="Times New Roman"/>
        <family val="1"/>
        <charset val="204"/>
      </rPr>
      <t>Строительство (строительн</t>
    </r>
    <r>
      <rPr>
        <b/>
        <sz val="10"/>
        <color rgb="FFFF0000"/>
        <rFont val="Times New Roman"/>
        <family val="1"/>
        <charset val="204"/>
      </rPr>
      <t>о-монтажные</t>
    </r>
    <r>
      <rPr>
        <b/>
        <sz val="10"/>
        <color rgb="FF000000"/>
        <rFont val="Times New Roman"/>
        <family val="1"/>
        <charset val="204"/>
      </rPr>
      <t xml:space="preserve"> работы, оборудование)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</si>
</sst>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color rgb="FF0070C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gray125">
        <bgColor theme="0"/>
      </patternFill>
    </fill>
    <fill>
      <patternFill patternType="gray125">
        <bgColor theme="2" tint="-9.9978637043366805E-2"/>
      </patternFill>
    </fill>
    <fill>
      <patternFill patternType="gray125">
        <bgColor theme="4" tint="-0.249977111117893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10" fillId="0" borderId="0"/>
    <xf numFmtId="0" fontId="10" fillId="0" borderId="0"/>
  </cellStyleXfs>
  <cellXfs count="9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7" fillId="0" borderId="1" xfId="1" applyFont="1" applyBorder="1"/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1" quotePrefix="1" applyNumberFormat="1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2" xfId="0" applyFill="1" applyBorder="1"/>
    <xf numFmtId="49" fontId="5" fillId="3" borderId="10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/>
    <xf numFmtId="0" fontId="6" fillId="3" borderId="10" xfId="0" applyFont="1" applyFill="1" applyBorder="1"/>
    <xf numFmtId="14" fontId="6" fillId="3" borderId="1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2" fillId="5" borderId="1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2" xfId="0" applyFont="1" applyFill="1" applyBorder="1"/>
    <xf numFmtId="0" fontId="2" fillId="1" borderId="1" xfId="0" applyFont="1" applyFill="1" applyBorder="1"/>
    <xf numFmtId="0" fontId="2" fillId="1" borderId="2" xfId="0" applyFont="1" applyFill="1" applyBorder="1"/>
    <xf numFmtId="0" fontId="0" fillId="1" borderId="1" xfId="0" applyFill="1" applyBorder="1"/>
    <xf numFmtId="0" fontId="0" fillId="6" borderId="1" xfId="0" applyFill="1" applyBorder="1"/>
    <xf numFmtId="0" fontId="7" fillId="1" borderId="1" xfId="1" applyFont="1" applyFill="1" applyBorder="1"/>
    <xf numFmtId="0" fontId="7" fillId="1" borderId="2" xfId="1" applyFont="1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7" xfId="0" applyFill="1" applyBorder="1"/>
    <xf numFmtId="0" fontId="2" fillId="7" borderId="1" xfId="0" applyFont="1" applyFill="1" applyBorder="1"/>
    <xf numFmtId="0" fontId="0" fillId="1" borderId="9" xfId="0" applyFill="1" applyBorder="1"/>
    <xf numFmtId="0" fontId="0" fillId="6" borderId="9" xfId="0" applyFill="1" applyBorder="1"/>
    <xf numFmtId="0" fontId="0" fillId="6" borderId="13" xfId="0" applyFill="1" applyBorder="1"/>
    <xf numFmtId="14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9" fontId="9" fillId="0" borderId="10" xfId="1" quotePrefix="1" applyNumberFormat="1" applyFont="1" applyFill="1" applyBorder="1" applyAlignment="1" applyProtection="1">
      <alignment horizontal="center" vertical="center" wrapText="1"/>
    </xf>
    <xf numFmtId="49" fontId="9" fillId="0" borderId="10" xfId="2" quotePrefix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0" xfId="0" applyFont="1"/>
    <xf numFmtId="0" fontId="6" fillId="6" borderId="10" xfId="0" applyFont="1" applyFill="1" applyBorder="1"/>
    <xf numFmtId="0" fontId="2" fillId="7" borderId="10" xfId="0" applyFont="1" applyFill="1" applyBorder="1"/>
    <xf numFmtId="0" fontId="2" fillId="1" borderId="10" xfId="0" applyFont="1" applyFill="1" applyBorder="1"/>
    <xf numFmtId="0" fontId="7" fillId="1" borderId="10" xfId="1" applyFont="1" applyFill="1" applyBorder="1"/>
    <xf numFmtId="0" fontId="0" fillId="8" borderId="1" xfId="0" applyFill="1" applyBorder="1"/>
    <xf numFmtId="4" fontId="1" fillId="9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/>
    </xf>
    <xf numFmtId="0" fontId="11" fillId="1" borderId="1" xfId="1" applyFont="1" applyFill="1" applyBorder="1"/>
    <xf numFmtId="14" fontId="7" fillId="0" borderId="2" xfId="1" applyNumberFormat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7" borderId="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12" xfId="0" applyFont="1" applyFill="1" applyBorder="1"/>
    <xf numFmtId="0" fontId="7" fillId="1" borderId="12" xfId="1" applyFont="1" applyFill="1" applyBorder="1"/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15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5">
    <cellStyle name="Обычный" xfId="0" builtinId="0"/>
    <cellStyle name="Обычный 10" xfId="3"/>
    <cellStyle name="Обычный 2 2" xfId="4"/>
    <cellStyle name="Обычный 42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7"/>
  <sheetViews>
    <sheetView tabSelected="1" view="pageBreakPreview" zoomScale="115" zoomScaleNormal="55" zoomScaleSheetLayoutView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5" x14ac:dyDescent="0.25"/>
  <cols>
    <col min="1" max="1" width="7" style="8" customWidth="1"/>
    <col min="2" max="2" width="34.42578125" style="5" customWidth="1"/>
    <col min="3" max="3" width="9.140625" style="49"/>
    <col min="4" max="4" width="10" style="49" customWidth="1"/>
    <col min="6" max="6" width="9.140625" style="22"/>
    <col min="7" max="8" width="13.5703125" style="22" customWidth="1"/>
    <col min="9" max="112" width="2.7109375" customWidth="1"/>
  </cols>
  <sheetData>
    <row r="1" spans="1:112" ht="47.25" customHeight="1" thickBot="1" x14ac:dyDescent="0.3">
      <c r="A1" s="68" t="s">
        <v>110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112" ht="17.25" customHeight="1" x14ac:dyDescent="0.25">
      <c r="A2" s="73" t="s">
        <v>0</v>
      </c>
      <c r="B2" s="76" t="s">
        <v>1</v>
      </c>
      <c r="C2" s="79" t="s">
        <v>2</v>
      </c>
      <c r="D2" s="79" t="s">
        <v>3</v>
      </c>
      <c r="E2" s="86" t="s">
        <v>109</v>
      </c>
      <c r="F2" s="86" t="s">
        <v>4</v>
      </c>
      <c r="G2" s="86" t="s">
        <v>5</v>
      </c>
      <c r="H2" s="89" t="s">
        <v>6</v>
      </c>
      <c r="I2" s="82">
        <v>2022</v>
      </c>
      <c r="J2" s="83"/>
      <c r="K2" s="83"/>
      <c r="L2" s="83"/>
      <c r="M2" s="83"/>
      <c r="N2" s="83"/>
      <c r="O2" s="83"/>
      <c r="P2" s="83"/>
      <c r="Q2" s="84">
        <v>2023</v>
      </c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>
        <v>2024</v>
      </c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95"/>
    </row>
    <row r="3" spans="1:112" ht="17.25" customHeight="1" x14ac:dyDescent="0.25">
      <c r="A3" s="74"/>
      <c r="B3" s="77"/>
      <c r="C3" s="80"/>
      <c r="D3" s="80"/>
      <c r="E3" s="87"/>
      <c r="F3" s="87"/>
      <c r="G3" s="87"/>
      <c r="H3" s="90"/>
      <c r="I3" s="92" t="s">
        <v>7</v>
      </c>
      <c r="J3" s="93"/>
      <c r="K3" s="93"/>
      <c r="L3" s="93"/>
      <c r="M3" s="70" t="s">
        <v>8</v>
      </c>
      <c r="N3" s="70"/>
      <c r="O3" s="70"/>
      <c r="P3" s="71"/>
      <c r="Q3" s="72" t="s">
        <v>9</v>
      </c>
      <c r="R3" s="70"/>
      <c r="S3" s="70"/>
      <c r="T3" s="70"/>
      <c r="U3" s="70" t="s">
        <v>10</v>
      </c>
      <c r="V3" s="70"/>
      <c r="W3" s="70"/>
      <c r="X3" s="70"/>
      <c r="Y3" s="70" t="s">
        <v>11</v>
      </c>
      <c r="Z3" s="70"/>
      <c r="AA3" s="70"/>
      <c r="AB3" s="70"/>
      <c r="AC3" s="70" t="s">
        <v>12</v>
      </c>
      <c r="AD3" s="70"/>
      <c r="AE3" s="70"/>
      <c r="AF3" s="70"/>
      <c r="AG3" s="70" t="s">
        <v>13</v>
      </c>
      <c r="AH3" s="70"/>
      <c r="AI3" s="70"/>
      <c r="AJ3" s="70"/>
      <c r="AK3" s="70" t="s">
        <v>14</v>
      </c>
      <c r="AL3" s="70"/>
      <c r="AM3" s="70"/>
      <c r="AN3" s="70"/>
      <c r="AO3" s="70" t="s">
        <v>15</v>
      </c>
      <c r="AP3" s="70"/>
      <c r="AQ3" s="70"/>
      <c r="AR3" s="70"/>
      <c r="AS3" s="70" t="s">
        <v>16</v>
      </c>
      <c r="AT3" s="70"/>
      <c r="AU3" s="70"/>
      <c r="AV3" s="70"/>
      <c r="AW3" s="70" t="s">
        <v>17</v>
      </c>
      <c r="AX3" s="70"/>
      <c r="AY3" s="70"/>
      <c r="AZ3" s="70"/>
      <c r="BA3" s="70" t="s">
        <v>18</v>
      </c>
      <c r="BB3" s="70"/>
      <c r="BC3" s="70"/>
      <c r="BD3" s="70"/>
      <c r="BE3" s="70" t="s">
        <v>7</v>
      </c>
      <c r="BF3" s="70"/>
      <c r="BG3" s="70"/>
      <c r="BH3" s="70"/>
      <c r="BI3" s="70" t="s">
        <v>51</v>
      </c>
      <c r="BJ3" s="70"/>
      <c r="BK3" s="70"/>
      <c r="BL3" s="70"/>
      <c r="BM3" s="70" t="s">
        <v>9</v>
      </c>
      <c r="BN3" s="70"/>
      <c r="BO3" s="70"/>
      <c r="BP3" s="70"/>
      <c r="BQ3" s="70" t="s">
        <v>10</v>
      </c>
      <c r="BR3" s="70"/>
      <c r="BS3" s="70"/>
      <c r="BT3" s="70"/>
      <c r="BU3" s="70" t="s">
        <v>11</v>
      </c>
      <c r="BV3" s="70"/>
      <c r="BW3" s="70"/>
      <c r="BX3" s="70"/>
      <c r="BY3" s="70" t="s">
        <v>12</v>
      </c>
      <c r="BZ3" s="70"/>
      <c r="CA3" s="70"/>
      <c r="CB3" s="70"/>
      <c r="CC3" s="70" t="s">
        <v>13</v>
      </c>
      <c r="CD3" s="70"/>
      <c r="CE3" s="70"/>
      <c r="CF3" s="70"/>
      <c r="CG3" s="70" t="s">
        <v>14</v>
      </c>
      <c r="CH3" s="70"/>
      <c r="CI3" s="70"/>
      <c r="CJ3" s="70"/>
      <c r="CK3" s="70" t="s">
        <v>15</v>
      </c>
      <c r="CL3" s="70"/>
      <c r="CM3" s="70"/>
      <c r="CN3" s="70"/>
      <c r="CO3" s="70" t="s">
        <v>16</v>
      </c>
      <c r="CP3" s="70"/>
      <c r="CQ3" s="70"/>
      <c r="CR3" s="70"/>
      <c r="CS3" s="70" t="s">
        <v>17</v>
      </c>
      <c r="CT3" s="70"/>
      <c r="CU3" s="70"/>
      <c r="CV3" s="70"/>
      <c r="CW3" s="70" t="s">
        <v>18</v>
      </c>
      <c r="CX3" s="70"/>
      <c r="CY3" s="70"/>
      <c r="CZ3" s="70"/>
      <c r="DA3" s="70" t="s">
        <v>7</v>
      </c>
      <c r="DB3" s="70"/>
      <c r="DC3" s="70"/>
      <c r="DD3" s="70"/>
      <c r="DE3" s="70" t="s">
        <v>51</v>
      </c>
      <c r="DF3" s="70"/>
      <c r="DG3" s="70"/>
      <c r="DH3" s="94"/>
    </row>
    <row r="4" spans="1:112" ht="17.25" customHeight="1" thickBot="1" x14ac:dyDescent="0.3">
      <c r="A4" s="75"/>
      <c r="B4" s="78"/>
      <c r="C4" s="81"/>
      <c r="D4" s="81"/>
      <c r="E4" s="88"/>
      <c r="F4" s="88"/>
      <c r="G4" s="88"/>
      <c r="H4" s="91"/>
      <c r="I4" s="12">
        <v>1</v>
      </c>
      <c r="J4" s="10">
        <v>2</v>
      </c>
      <c r="K4" s="11">
        <v>3</v>
      </c>
      <c r="L4" s="11">
        <f t="shared" ref="L4" si="0">K4+1</f>
        <v>4</v>
      </c>
      <c r="M4" s="28">
        <v>1</v>
      </c>
      <c r="N4" s="28">
        <v>2</v>
      </c>
      <c r="O4" s="27">
        <v>3</v>
      </c>
      <c r="P4" s="61">
        <f t="shared" ref="P4" si="1">O4+1</f>
        <v>4</v>
      </c>
      <c r="Q4" s="64">
        <v>1</v>
      </c>
      <c r="R4" s="63">
        <v>2</v>
      </c>
      <c r="S4" s="63">
        <v>3</v>
      </c>
      <c r="T4" s="63">
        <f t="shared" ref="T4" si="2">S4+1</f>
        <v>4</v>
      </c>
      <c r="U4" s="63">
        <v>1</v>
      </c>
      <c r="V4" s="63">
        <v>2</v>
      </c>
      <c r="W4" s="63">
        <v>3</v>
      </c>
      <c r="X4" s="63">
        <f t="shared" ref="X4" si="3">W4+1</f>
        <v>4</v>
      </c>
      <c r="Y4" s="63">
        <v>1</v>
      </c>
      <c r="Z4" s="63">
        <v>2</v>
      </c>
      <c r="AA4" s="63">
        <v>3</v>
      </c>
      <c r="AB4" s="63">
        <f t="shared" ref="AB4" si="4">AA4+1</f>
        <v>4</v>
      </c>
      <c r="AC4" s="63">
        <v>1</v>
      </c>
      <c r="AD4" s="63">
        <v>2</v>
      </c>
      <c r="AE4" s="63">
        <v>3</v>
      </c>
      <c r="AF4" s="63">
        <f t="shared" ref="AF4" si="5">AE4+1</f>
        <v>4</v>
      </c>
      <c r="AG4" s="56">
        <v>1</v>
      </c>
      <c r="AH4" s="56">
        <v>2</v>
      </c>
      <c r="AI4" s="56">
        <v>3</v>
      </c>
      <c r="AJ4" s="56">
        <f t="shared" ref="AJ4" si="6">AI4+1</f>
        <v>4</v>
      </c>
      <c r="AK4" s="56">
        <v>1</v>
      </c>
      <c r="AL4" s="56">
        <v>2</v>
      </c>
      <c r="AM4" s="56">
        <v>3</v>
      </c>
      <c r="AN4" s="56">
        <f t="shared" ref="AN4" si="7">AM4+1</f>
        <v>4</v>
      </c>
      <c r="AO4" s="56">
        <v>1</v>
      </c>
      <c r="AP4" s="56">
        <v>2</v>
      </c>
      <c r="AQ4" s="56">
        <v>3</v>
      </c>
      <c r="AR4" s="56">
        <f t="shared" ref="AR4" si="8">AQ4+1</f>
        <v>4</v>
      </c>
      <c r="AS4" s="56">
        <v>1</v>
      </c>
      <c r="AT4" s="56">
        <v>2</v>
      </c>
      <c r="AU4" s="56">
        <v>3</v>
      </c>
      <c r="AV4" s="56">
        <f t="shared" ref="AV4" si="9">AU4+1</f>
        <v>4</v>
      </c>
      <c r="AW4" s="56">
        <v>1</v>
      </c>
      <c r="AX4" s="56">
        <v>2</v>
      </c>
      <c r="AY4" s="56">
        <v>3</v>
      </c>
      <c r="AZ4" s="56">
        <f t="shared" ref="AZ4" si="10">AY4+1</f>
        <v>4</v>
      </c>
      <c r="BA4" s="56">
        <v>1</v>
      </c>
      <c r="BB4" s="56">
        <v>2</v>
      </c>
      <c r="BC4" s="56">
        <v>3</v>
      </c>
      <c r="BD4" s="56">
        <f t="shared" ref="BD4" si="11">BC4+1</f>
        <v>4</v>
      </c>
      <c r="BE4" s="56">
        <v>1</v>
      </c>
      <c r="BF4" s="56">
        <v>2</v>
      </c>
      <c r="BG4" s="56">
        <v>3</v>
      </c>
      <c r="BH4" s="56">
        <f t="shared" ref="BH4" si="12">BG4+1</f>
        <v>4</v>
      </c>
      <c r="BI4" s="13">
        <v>1</v>
      </c>
      <c r="BJ4" s="13">
        <v>2</v>
      </c>
      <c r="BK4" s="13">
        <v>3</v>
      </c>
      <c r="BL4" s="63">
        <f t="shared" ref="BL4" si="13">BK4+1</f>
        <v>4</v>
      </c>
      <c r="BM4" s="63">
        <v>1</v>
      </c>
      <c r="BN4" s="63">
        <v>2</v>
      </c>
      <c r="BO4" s="63">
        <v>3</v>
      </c>
      <c r="BP4" s="63">
        <f t="shared" ref="BP4" si="14">BO4+1</f>
        <v>4</v>
      </c>
      <c r="BQ4" s="63">
        <v>1</v>
      </c>
      <c r="BR4" s="63">
        <v>2</v>
      </c>
      <c r="BS4" s="63">
        <v>3</v>
      </c>
      <c r="BT4" s="63">
        <f t="shared" ref="BT4" si="15">BS4+1</f>
        <v>4</v>
      </c>
      <c r="BU4" s="63">
        <v>1</v>
      </c>
      <c r="BV4" s="63">
        <v>2</v>
      </c>
      <c r="BW4" s="63">
        <v>3</v>
      </c>
      <c r="BX4" s="63">
        <f t="shared" ref="BX4" si="16">BW4+1</f>
        <v>4</v>
      </c>
      <c r="BY4" s="63">
        <v>1</v>
      </c>
      <c r="BZ4" s="63">
        <v>2</v>
      </c>
      <c r="CA4" s="63">
        <v>3</v>
      </c>
      <c r="CB4" s="63">
        <f t="shared" ref="CB4" si="17">CA4+1</f>
        <v>4</v>
      </c>
      <c r="CC4" s="56">
        <v>1</v>
      </c>
      <c r="CD4" s="56">
        <v>2</v>
      </c>
      <c r="CE4" s="56">
        <v>3</v>
      </c>
      <c r="CF4" s="56">
        <f t="shared" ref="CF4" si="18">CE4+1</f>
        <v>4</v>
      </c>
      <c r="CG4" s="56">
        <v>1</v>
      </c>
      <c r="CH4" s="56">
        <v>2</v>
      </c>
      <c r="CI4" s="56">
        <v>3</v>
      </c>
      <c r="CJ4" s="56">
        <f t="shared" ref="CJ4" si="19">CI4+1</f>
        <v>4</v>
      </c>
      <c r="CK4" s="56">
        <v>1</v>
      </c>
      <c r="CL4" s="56">
        <v>2</v>
      </c>
      <c r="CM4" s="56">
        <v>3</v>
      </c>
      <c r="CN4" s="56">
        <f t="shared" ref="CN4" si="20">CM4+1</f>
        <v>4</v>
      </c>
      <c r="CO4" s="56">
        <v>1</v>
      </c>
      <c r="CP4" s="56">
        <v>2</v>
      </c>
      <c r="CQ4" s="56">
        <v>3</v>
      </c>
      <c r="CR4" s="56">
        <f t="shared" ref="CR4" si="21">CQ4+1</f>
        <v>4</v>
      </c>
      <c r="CS4" s="56">
        <v>1</v>
      </c>
      <c r="CT4" s="56">
        <v>2</v>
      </c>
      <c r="CU4" s="56">
        <v>3</v>
      </c>
      <c r="CV4" s="56">
        <f t="shared" ref="CV4" si="22">CU4+1</f>
        <v>4</v>
      </c>
      <c r="CW4" s="56">
        <v>1</v>
      </c>
      <c r="CX4" s="56">
        <v>2</v>
      </c>
      <c r="CY4" s="56">
        <v>3</v>
      </c>
      <c r="CZ4" s="56">
        <f t="shared" ref="CZ4" si="23">CY4+1</f>
        <v>4</v>
      </c>
      <c r="DA4" s="56">
        <v>1</v>
      </c>
      <c r="DB4" s="56">
        <v>2</v>
      </c>
      <c r="DC4" s="56">
        <v>3</v>
      </c>
      <c r="DD4" s="56">
        <f t="shared" ref="DD4" si="24">DC4+1</f>
        <v>4</v>
      </c>
      <c r="DE4" s="63">
        <v>1</v>
      </c>
      <c r="DF4" s="63">
        <v>2</v>
      </c>
      <c r="DG4" s="63">
        <v>3</v>
      </c>
      <c r="DH4" s="65">
        <f t="shared" ref="DH4" si="25">DG4+1</f>
        <v>4</v>
      </c>
    </row>
    <row r="5" spans="1:112" ht="24" customHeight="1" x14ac:dyDescent="0.25">
      <c r="A5" s="15">
        <v>1</v>
      </c>
      <c r="B5" s="6" t="s">
        <v>119</v>
      </c>
      <c r="C5" s="7" t="s">
        <v>19</v>
      </c>
      <c r="D5" s="7">
        <v>1</v>
      </c>
      <c r="E5" s="16"/>
      <c r="F5" s="7"/>
      <c r="G5" s="18"/>
      <c r="H5" s="19"/>
      <c r="I5" s="17"/>
      <c r="J5" s="16"/>
      <c r="K5" s="16"/>
      <c r="L5" s="16"/>
      <c r="M5" s="29"/>
      <c r="N5" s="29"/>
      <c r="O5" s="29"/>
      <c r="P5" s="30"/>
      <c r="Q5" s="50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3"/>
      <c r="BJ5" s="13"/>
      <c r="BK5" s="13"/>
      <c r="BL5" s="29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34"/>
      <c r="DF5" s="34"/>
      <c r="DG5" s="34"/>
      <c r="DH5" s="42"/>
    </row>
    <row r="6" spans="1:112" ht="24" customHeight="1" x14ac:dyDescent="0.25">
      <c r="A6" s="9" t="s">
        <v>20</v>
      </c>
      <c r="B6" s="4" t="s">
        <v>21</v>
      </c>
      <c r="C6" s="2" t="s">
        <v>19</v>
      </c>
      <c r="D6" s="2">
        <v>1</v>
      </c>
      <c r="E6" s="1"/>
      <c r="F6" s="2"/>
      <c r="G6" s="44" t="s">
        <v>117</v>
      </c>
      <c r="H6" s="45">
        <v>45107</v>
      </c>
      <c r="I6" s="35"/>
      <c r="J6" s="35"/>
      <c r="K6" s="35"/>
      <c r="L6" s="35"/>
      <c r="M6" s="40"/>
      <c r="N6" s="40"/>
      <c r="O6" s="40"/>
      <c r="P6" s="62"/>
      <c r="Q6" s="51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1"/>
      <c r="BJ6" s="31"/>
      <c r="BK6" s="31"/>
      <c r="BL6" s="31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54"/>
      <c r="CD6" s="54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54"/>
      <c r="DD6" s="54"/>
      <c r="DE6" s="33"/>
      <c r="DF6" s="33"/>
      <c r="DG6" s="33"/>
      <c r="DH6" s="41"/>
    </row>
    <row r="7" spans="1:112" ht="24" customHeight="1" x14ac:dyDescent="0.25">
      <c r="A7" s="15">
        <v>2</v>
      </c>
      <c r="B7" s="6" t="s">
        <v>120</v>
      </c>
      <c r="C7" s="7" t="s">
        <v>19</v>
      </c>
      <c r="D7" s="7">
        <v>1</v>
      </c>
      <c r="E7" s="16"/>
      <c r="F7" s="7"/>
      <c r="G7" s="7"/>
      <c r="H7" s="55"/>
      <c r="I7" s="35"/>
      <c r="J7" s="35"/>
      <c r="K7" s="35"/>
      <c r="L7" s="35"/>
      <c r="M7" s="29"/>
      <c r="N7" s="29"/>
      <c r="O7" s="29"/>
      <c r="P7" s="30"/>
      <c r="Q7" s="50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29"/>
      <c r="BJ7" s="29"/>
      <c r="BK7" s="29"/>
      <c r="BL7" s="29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34"/>
      <c r="DF7" s="34"/>
      <c r="DG7" s="34"/>
      <c r="DH7" s="42"/>
    </row>
    <row r="8" spans="1:112" ht="24" customHeight="1" x14ac:dyDescent="0.25">
      <c r="A8" s="9" t="s">
        <v>22</v>
      </c>
      <c r="B8" s="4" t="s">
        <v>23</v>
      </c>
      <c r="C8" s="2" t="s">
        <v>19</v>
      </c>
      <c r="D8" s="2">
        <v>1</v>
      </c>
      <c r="E8" s="1"/>
      <c r="F8" s="2">
        <f>H8-G8</f>
        <v>29</v>
      </c>
      <c r="G8" s="24">
        <v>45017</v>
      </c>
      <c r="H8" s="25">
        <v>45046</v>
      </c>
      <c r="I8" s="35"/>
      <c r="J8" s="35"/>
      <c r="K8" s="35"/>
      <c r="L8" s="35"/>
      <c r="M8" s="31"/>
      <c r="N8" s="31"/>
      <c r="O8" s="31"/>
      <c r="P8" s="32"/>
      <c r="Q8" s="52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26"/>
      <c r="AD8" s="26"/>
      <c r="AE8" s="26"/>
      <c r="AF8" s="26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41"/>
    </row>
    <row r="9" spans="1:112" ht="24" customHeight="1" x14ac:dyDescent="0.25">
      <c r="A9" s="9" t="s">
        <v>24</v>
      </c>
      <c r="B9" s="4" t="s">
        <v>113</v>
      </c>
      <c r="C9" s="2" t="s">
        <v>19</v>
      </c>
      <c r="D9" s="2">
        <v>1</v>
      </c>
      <c r="E9" s="1"/>
      <c r="F9" s="2">
        <f t="shared" ref="F9:F55" si="26">H9-G9</f>
        <v>75</v>
      </c>
      <c r="G9" s="24">
        <v>45047</v>
      </c>
      <c r="H9" s="25">
        <v>45122</v>
      </c>
      <c r="I9" s="35"/>
      <c r="J9" s="35"/>
      <c r="K9" s="35"/>
      <c r="L9" s="35"/>
      <c r="M9" s="31"/>
      <c r="N9" s="31"/>
      <c r="O9" s="31"/>
      <c r="P9" s="32"/>
      <c r="Q9" s="52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26"/>
      <c r="AH9" s="26"/>
      <c r="AI9" s="26"/>
      <c r="AJ9" s="26"/>
      <c r="AK9" s="26"/>
      <c r="AL9" s="26"/>
      <c r="AM9" s="26"/>
      <c r="AN9" s="26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41"/>
    </row>
    <row r="10" spans="1:112" ht="24" customHeight="1" x14ac:dyDescent="0.25">
      <c r="A10" s="9" t="s">
        <v>25</v>
      </c>
      <c r="B10" s="4" t="s">
        <v>88</v>
      </c>
      <c r="C10" s="2" t="s">
        <v>19</v>
      </c>
      <c r="D10" s="2">
        <v>1</v>
      </c>
      <c r="E10" s="20">
        <v>4612.84</v>
      </c>
      <c r="F10" s="2">
        <f>H10-G10-150</f>
        <v>201</v>
      </c>
      <c r="G10" s="24">
        <v>45122</v>
      </c>
      <c r="H10" s="25">
        <v>45473</v>
      </c>
      <c r="I10" s="35"/>
      <c r="J10" s="35"/>
      <c r="K10" s="35"/>
      <c r="L10" s="35"/>
      <c r="M10" s="31"/>
      <c r="N10" s="31"/>
      <c r="O10" s="31"/>
      <c r="P10" s="32"/>
      <c r="Q10" s="52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41"/>
    </row>
    <row r="11" spans="1:112" ht="24" customHeight="1" x14ac:dyDescent="0.25">
      <c r="A11" s="46" t="s">
        <v>26</v>
      </c>
      <c r="B11" s="4" t="s">
        <v>52</v>
      </c>
      <c r="C11" s="48" t="s">
        <v>19</v>
      </c>
      <c r="D11" s="48">
        <v>1</v>
      </c>
      <c r="E11" s="3"/>
      <c r="F11" s="2">
        <f t="shared" si="26"/>
        <v>6</v>
      </c>
      <c r="G11" s="24">
        <v>45108</v>
      </c>
      <c r="H11" s="24">
        <v>45114</v>
      </c>
      <c r="I11" s="35"/>
      <c r="J11" s="35"/>
      <c r="K11" s="35"/>
      <c r="L11" s="35"/>
      <c r="M11" s="35"/>
      <c r="N11" s="35"/>
      <c r="O11" s="35"/>
      <c r="P11" s="36"/>
      <c r="Q11" s="5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1"/>
      <c r="AF11" s="31"/>
      <c r="AG11" s="31"/>
      <c r="AH11" s="31"/>
      <c r="AI11" s="31"/>
      <c r="AJ11" s="35"/>
      <c r="AK11" s="35"/>
      <c r="AL11" s="35"/>
      <c r="AM11" s="35"/>
      <c r="AN11" s="35"/>
      <c r="AO11" s="26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1"/>
      <c r="BH11" s="31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41"/>
    </row>
    <row r="12" spans="1:112" ht="24" customHeight="1" x14ac:dyDescent="0.25">
      <c r="A12" s="46" t="s">
        <v>28</v>
      </c>
      <c r="B12" s="4" t="s">
        <v>90</v>
      </c>
      <c r="C12" s="48" t="s">
        <v>19</v>
      </c>
      <c r="D12" s="48">
        <v>1</v>
      </c>
      <c r="E12" s="21">
        <v>677.94</v>
      </c>
      <c r="F12" s="2">
        <f t="shared" si="26"/>
        <v>62</v>
      </c>
      <c r="G12" s="60">
        <v>45114</v>
      </c>
      <c r="H12" s="60">
        <v>45176</v>
      </c>
      <c r="I12" s="35"/>
      <c r="J12" s="35"/>
      <c r="K12" s="35"/>
      <c r="L12" s="35"/>
      <c r="M12" s="35"/>
      <c r="N12" s="35"/>
      <c r="O12" s="35"/>
      <c r="P12" s="36"/>
      <c r="Q12" s="53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1"/>
      <c r="AH12" s="31"/>
      <c r="AI12" s="31"/>
      <c r="AJ12" s="31"/>
      <c r="AK12" s="31"/>
      <c r="AL12" s="31"/>
      <c r="AM12" s="31"/>
      <c r="AN12" s="31"/>
      <c r="AO12" s="31"/>
      <c r="AP12" s="26"/>
      <c r="AQ12" s="26"/>
      <c r="AR12" s="26"/>
      <c r="AS12" s="26"/>
      <c r="AT12" s="26"/>
      <c r="AU12" s="26"/>
      <c r="AV12" s="26"/>
      <c r="AW12" s="26"/>
      <c r="AX12" s="31"/>
      <c r="AY12" s="31"/>
      <c r="AZ12" s="31"/>
      <c r="BA12" s="31"/>
      <c r="BB12" s="35"/>
      <c r="BC12" s="35"/>
      <c r="BD12" s="35"/>
      <c r="BE12" s="35"/>
      <c r="BF12" s="35"/>
      <c r="BG12" s="31"/>
      <c r="BH12" s="31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41"/>
    </row>
    <row r="13" spans="1:112" ht="24" customHeight="1" x14ac:dyDescent="0.25">
      <c r="A13" s="46" t="s">
        <v>29</v>
      </c>
      <c r="B13" s="4" t="s">
        <v>89</v>
      </c>
      <c r="C13" s="48" t="s">
        <v>19</v>
      </c>
      <c r="D13" s="48">
        <v>1</v>
      </c>
      <c r="E13" s="21">
        <v>1194.3900000000001</v>
      </c>
      <c r="F13" s="2">
        <f t="shared" si="26"/>
        <v>46</v>
      </c>
      <c r="G13" s="60">
        <v>45176</v>
      </c>
      <c r="H13" s="59">
        <v>45222</v>
      </c>
      <c r="I13" s="35"/>
      <c r="J13" s="35"/>
      <c r="K13" s="35"/>
      <c r="L13" s="35"/>
      <c r="M13" s="35"/>
      <c r="N13" s="35"/>
      <c r="O13" s="35"/>
      <c r="P13" s="36"/>
      <c r="Q13" s="53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26"/>
      <c r="AY13" s="26"/>
      <c r="AZ13" s="26"/>
      <c r="BA13" s="26"/>
      <c r="BB13" s="26"/>
      <c r="BC13" s="26"/>
      <c r="BD13" s="31"/>
      <c r="BE13" s="31"/>
      <c r="BF13" s="31"/>
      <c r="BG13" s="31"/>
      <c r="BH13" s="31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41"/>
    </row>
    <row r="14" spans="1:112" ht="24" customHeight="1" x14ac:dyDescent="0.25">
      <c r="A14" s="46" t="s">
        <v>30</v>
      </c>
      <c r="B14" s="4" t="s">
        <v>27</v>
      </c>
      <c r="C14" s="48" t="s">
        <v>19</v>
      </c>
      <c r="D14" s="48">
        <v>1</v>
      </c>
      <c r="E14" s="21">
        <v>1180.97</v>
      </c>
      <c r="F14" s="2">
        <f t="shared" si="26"/>
        <v>54</v>
      </c>
      <c r="G14" s="60">
        <v>45206</v>
      </c>
      <c r="H14" s="59">
        <v>45260</v>
      </c>
      <c r="I14" s="35"/>
      <c r="J14" s="35"/>
      <c r="K14" s="35"/>
      <c r="L14" s="35"/>
      <c r="M14" s="35"/>
      <c r="N14" s="35"/>
      <c r="O14" s="35"/>
      <c r="P14" s="36"/>
      <c r="Q14" s="53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26"/>
      <c r="BC14" s="26"/>
      <c r="BD14" s="26"/>
      <c r="BE14" s="26"/>
      <c r="BF14" s="26"/>
      <c r="BG14" s="26"/>
      <c r="BH14" s="26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41"/>
    </row>
    <row r="15" spans="1:112" ht="24" customHeight="1" x14ac:dyDescent="0.25">
      <c r="A15" s="46" t="s">
        <v>31</v>
      </c>
      <c r="B15" s="4" t="s">
        <v>91</v>
      </c>
      <c r="C15" s="48" t="s">
        <v>19</v>
      </c>
      <c r="D15" s="48">
        <v>1</v>
      </c>
      <c r="E15" s="21">
        <v>18.64</v>
      </c>
      <c r="F15" s="2">
        <f t="shared" si="26"/>
        <v>22</v>
      </c>
      <c r="G15" s="60">
        <v>45413</v>
      </c>
      <c r="H15" s="59">
        <v>45435</v>
      </c>
      <c r="I15" s="35"/>
      <c r="J15" s="35"/>
      <c r="K15" s="35"/>
      <c r="L15" s="35"/>
      <c r="M15" s="35"/>
      <c r="N15" s="35"/>
      <c r="O15" s="35"/>
      <c r="P15" s="36"/>
      <c r="Q15" s="53"/>
      <c r="R15" s="35"/>
      <c r="S15" s="31"/>
      <c r="T15" s="31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1"/>
      <c r="BE15" s="31"/>
      <c r="BF15" s="31"/>
      <c r="BG15" s="31"/>
      <c r="BH15" s="31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26"/>
      <c r="CD15" s="26"/>
      <c r="CE15" s="26"/>
      <c r="CF15" s="35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41"/>
    </row>
    <row r="16" spans="1:112" ht="24" customHeight="1" x14ac:dyDescent="0.25">
      <c r="A16" s="46" t="s">
        <v>32</v>
      </c>
      <c r="B16" s="4" t="s">
        <v>92</v>
      </c>
      <c r="C16" s="48" t="s">
        <v>19</v>
      </c>
      <c r="D16" s="48">
        <v>1</v>
      </c>
      <c r="E16" s="21">
        <v>30.89</v>
      </c>
      <c r="F16" s="2">
        <f t="shared" si="26"/>
        <v>31</v>
      </c>
      <c r="G16" s="60">
        <v>45427</v>
      </c>
      <c r="H16" s="59">
        <v>45458</v>
      </c>
      <c r="I16" s="35"/>
      <c r="J16" s="35"/>
      <c r="K16" s="35"/>
      <c r="L16" s="35"/>
      <c r="M16" s="35"/>
      <c r="N16" s="35"/>
      <c r="O16" s="35"/>
      <c r="P16" s="36"/>
      <c r="Q16" s="53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1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1"/>
      <c r="BE16" s="31"/>
      <c r="BF16" s="31"/>
      <c r="BG16" s="31"/>
      <c r="BH16" s="31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35"/>
      <c r="CD16" s="35"/>
      <c r="CE16" s="26"/>
      <c r="CF16" s="26"/>
      <c r="CG16" s="26"/>
      <c r="CH16" s="26"/>
      <c r="CI16" s="31"/>
      <c r="CJ16" s="31"/>
      <c r="CK16" s="31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41"/>
    </row>
    <row r="17" spans="1:112" ht="24" customHeight="1" x14ac:dyDescent="0.25">
      <c r="A17" s="46" t="s">
        <v>33</v>
      </c>
      <c r="B17" s="4" t="s">
        <v>93</v>
      </c>
      <c r="C17" s="48" t="s">
        <v>19</v>
      </c>
      <c r="D17" s="48">
        <v>1</v>
      </c>
      <c r="E17" s="21">
        <v>148.41999999999999</v>
      </c>
      <c r="F17" s="2">
        <f t="shared" si="26"/>
        <v>61</v>
      </c>
      <c r="G17" s="60">
        <v>45427</v>
      </c>
      <c r="H17" s="59">
        <v>45488</v>
      </c>
      <c r="I17" s="35"/>
      <c r="J17" s="35"/>
      <c r="K17" s="35"/>
      <c r="L17" s="35"/>
      <c r="M17" s="35"/>
      <c r="N17" s="35"/>
      <c r="O17" s="35"/>
      <c r="P17" s="36"/>
      <c r="Q17" s="53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1"/>
      <c r="BE17" s="31"/>
      <c r="BF17" s="31"/>
      <c r="BG17" s="31"/>
      <c r="BH17" s="31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35"/>
      <c r="CD17" s="35"/>
      <c r="CE17" s="26"/>
      <c r="CF17" s="26"/>
      <c r="CG17" s="26"/>
      <c r="CH17" s="26"/>
      <c r="CI17" s="26"/>
      <c r="CJ17" s="26"/>
      <c r="CK17" s="26"/>
      <c r="CL17" s="26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41"/>
    </row>
    <row r="18" spans="1:112" ht="24" customHeight="1" x14ac:dyDescent="0.25">
      <c r="A18" s="46" t="s">
        <v>34</v>
      </c>
      <c r="B18" s="4" t="s">
        <v>94</v>
      </c>
      <c r="C18" s="48" t="s">
        <v>19</v>
      </c>
      <c r="D18" s="48">
        <v>1</v>
      </c>
      <c r="E18" s="21">
        <v>173.8</v>
      </c>
      <c r="F18" s="2">
        <f t="shared" si="26"/>
        <v>75</v>
      </c>
      <c r="G18" s="60">
        <v>45413</v>
      </c>
      <c r="H18" s="59">
        <v>45488</v>
      </c>
      <c r="I18" s="35"/>
      <c r="J18" s="35"/>
      <c r="K18" s="35"/>
      <c r="L18" s="35"/>
      <c r="M18" s="35"/>
      <c r="N18" s="35"/>
      <c r="O18" s="35"/>
      <c r="P18" s="36"/>
      <c r="Q18" s="53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1"/>
      <c r="BE18" s="31"/>
      <c r="BF18" s="31"/>
      <c r="BG18" s="31"/>
      <c r="BH18" s="31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41"/>
    </row>
    <row r="19" spans="1:112" ht="24" customHeight="1" x14ac:dyDescent="0.25">
      <c r="A19" s="46" t="s">
        <v>35</v>
      </c>
      <c r="B19" s="4" t="s">
        <v>104</v>
      </c>
      <c r="C19" s="48" t="s">
        <v>19</v>
      </c>
      <c r="D19" s="48">
        <v>1</v>
      </c>
      <c r="E19" s="21">
        <v>1.3</v>
      </c>
      <c r="F19" s="2">
        <f t="shared" si="26"/>
        <v>14</v>
      </c>
      <c r="G19" s="60">
        <v>45466</v>
      </c>
      <c r="H19" s="59">
        <v>45480</v>
      </c>
      <c r="I19" s="35"/>
      <c r="J19" s="35"/>
      <c r="K19" s="35"/>
      <c r="L19" s="35"/>
      <c r="M19" s="35"/>
      <c r="N19" s="35"/>
      <c r="O19" s="35"/>
      <c r="P19" s="36"/>
      <c r="Q19" s="53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1"/>
      <c r="BE19" s="35"/>
      <c r="BF19" s="35"/>
      <c r="BG19" s="35"/>
      <c r="BH19" s="35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35"/>
      <c r="CD19" s="35"/>
      <c r="CE19" s="35"/>
      <c r="CF19" s="35"/>
      <c r="CG19" s="35"/>
      <c r="CH19" s="35"/>
      <c r="CI19" s="35"/>
      <c r="CJ19" s="26"/>
      <c r="CK19" s="26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41"/>
    </row>
    <row r="20" spans="1:112" ht="24" customHeight="1" x14ac:dyDescent="0.25">
      <c r="A20" s="46" t="s">
        <v>36</v>
      </c>
      <c r="B20" s="4" t="s">
        <v>103</v>
      </c>
      <c r="C20" s="48" t="s">
        <v>19</v>
      </c>
      <c r="D20" s="48">
        <v>1</v>
      </c>
      <c r="E20" s="21">
        <v>195.93</v>
      </c>
      <c r="F20" s="2">
        <f>H20-G20-150</f>
        <v>107</v>
      </c>
      <c r="G20" s="60">
        <v>45231</v>
      </c>
      <c r="H20" s="59">
        <v>45488</v>
      </c>
      <c r="I20" s="35"/>
      <c r="J20" s="35"/>
      <c r="K20" s="35"/>
      <c r="L20" s="35"/>
      <c r="M20" s="35"/>
      <c r="N20" s="35"/>
      <c r="O20" s="35"/>
      <c r="P20" s="36"/>
      <c r="Q20" s="53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1"/>
      <c r="BE20" s="26"/>
      <c r="BF20" s="26"/>
      <c r="BG20" s="26"/>
      <c r="BH20" s="26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41"/>
    </row>
    <row r="21" spans="1:112" ht="24" customHeight="1" x14ac:dyDescent="0.25">
      <c r="A21" s="46" t="s">
        <v>37</v>
      </c>
      <c r="B21" s="4" t="s">
        <v>53</v>
      </c>
      <c r="C21" s="48" t="s">
        <v>19</v>
      </c>
      <c r="D21" s="48">
        <v>1</v>
      </c>
      <c r="E21" s="21">
        <v>31.25</v>
      </c>
      <c r="F21" s="2">
        <f t="shared" si="26"/>
        <v>38</v>
      </c>
      <c r="G21" s="60">
        <v>45450</v>
      </c>
      <c r="H21" s="59">
        <v>45488</v>
      </c>
      <c r="I21" s="35"/>
      <c r="J21" s="35"/>
      <c r="K21" s="35"/>
      <c r="L21" s="35"/>
      <c r="M21" s="35"/>
      <c r="N21" s="35"/>
      <c r="O21" s="35"/>
      <c r="P21" s="36"/>
      <c r="Q21" s="53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1"/>
      <c r="BE21" s="31"/>
      <c r="BF21" s="31"/>
      <c r="BG21" s="31"/>
      <c r="BH21" s="31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35"/>
      <c r="CD21" s="35"/>
      <c r="CE21" s="35"/>
      <c r="CF21" s="35"/>
      <c r="CG21" s="35"/>
      <c r="CH21" s="26"/>
      <c r="CI21" s="26"/>
      <c r="CJ21" s="26"/>
      <c r="CK21" s="26"/>
      <c r="CL21" s="26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41"/>
    </row>
    <row r="22" spans="1:112" ht="24" customHeight="1" x14ac:dyDescent="0.25">
      <c r="A22" s="46" t="s">
        <v>38</v>
      </c>
      <c r="B22" s="4" t="s">
        <v>102</v>
      </c>
      <c r="C22" s="48" t="s">
        <v>19</v>
      </c>
      <c r="D22" s="48">
        <v>1</v>
      </c>
      <c r="E22" s="21">
        <v>19.3</v>
      </c>
      <c r="F22" s="2">
        <f t="shared" si="26"/>
        <v>7</v>
      </c>
      <c r="G22" s="60">
        <v>45185</v>
      </c>
      <c r="H22" s="59">
        <v>45192</v>
      </c>
      <c r="I22" s="35"/>
      <c r="J22" s="35"/>
      <c r="K22" s="35"/>
      <c r="L22" s="35"/>
      <c r="M22" s="35"/>
      <c r="N22" s="35"/>
      <c r="O22" s="35"/>
      <c r="P22" s="36"/>
      <c r="Q22" s="53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1"/>
      <c r="BG22" s="31"/>
      <c r="BH22" s="31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35"/>
      <c r="CD22" s="35"/>
      <c r="CE22" s="35"/>
      <c r="CF22" s="35"/>
      <c r="CG22" s="35"/>
      <c r="CH22" s="35"/>
      <c r="CI22" s="26"/>
      <c r="CJ22" s="26"/>
      <c r="CK22" s="26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41"/>
    </row>
    <row r="23" spans="1:112" ht="24" customHeight="1" x14ac:dyDescent="0.25">
      <c r="A23" s="46" t="s">
        <v>39</v>
      </c>
      <c r="B23" s="4" t="s">
        <v>101</v>
      </c>
      <c r="C23" s="48" t="s">
        <v>19</v>
      </c>
      <c r="D23" s="48">
        <v>1</v>
      </c>
      <c r="E23" s="21">
        <v>89.53</v>
      </c>
      <c r="F23" s="2">
        <f t="shared" si="26"/>
        <v>16</v>
      </c>
      <c r="G23" s="60">
        <v>45458</v>
      </c>
      <c r="H23" s="59">
        <v>45474</v>
      </c>
      <c r="I23" s="35"/>
      <c r="J23" s="35"/>
      <c r="K23" s="35"/>
      <c r="L23" s="35"/>
      <c r="M23" s="35"/>
      <c r="N23" s="35"/>
      <c r="O23" s="35"/>
      <c r="P23" s="36"/>
      <c r="Q23" s="53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1"/>
      <c r="BE23" s="31"/>
      <c r="BF23" s="35"/>
      <c r="BG23" s="35"/>
      <c r="BH23" s="35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35"/>
      <c r="CD23" s="35"/>
      <c r="CE23" s="35"/>
      <c r="CF23" s="26"/>
      <c r="CG23" s="26"/>
      <c r="CH23" s="26"/>
      <c r="CI23" s="26"/>
      <c r="CJ23" s="26"/>
      <c r="CK23" s="26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41"/>
    </row>
    <row r="24" spans="1:112" ht="24" customHeight="1" x14ac:dyDescent="0.25">
      <c r="A24" s="46" t="s">
        <v>40</v>
      </c>
      <c r="B24" s="4" t="s">
        <v>54</v>
      </c>
      <c r="C24" s="48" t="s">
        <v>19</v>
      </c>
      <c r="D24" s="48">
        <v>1</v>
      </c>
      <c r="E24" s="21">
        <v>35.299999999999997</v>
      </c>
      <c r="F24" s="2">
        <f t="shared" si="26"/>
        <v>23</v>
      </c>
      <c r="G24" s="60">
        <v>45520</v>
      </c>
      <c r="H24" s="60">
        <v>45543</v>
      </c>
      <c r="I24" s="35"/>
      <c r="J24" s="35"/>
      <c r="K24" s="35"/>
      <c r="L24" s="35"/>
      <c r="M24" s="35"/>
      <c r="N24" s="35"/>
      <c r="O24" s="35"/>
      <c r="P24" s="36"/>
      <c r="Q24" s="53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1"/>
      <c r="BE24" s="31"/>
      <c r="BF24" s="35"/>
      <c r="BG24" s="35"/>
      <c r="BH24" s="35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35"/>
      <c r="CD24" s="35"/>
      <c r="CE24" s="26"/>
      <c r="CF24" s="26"/>
      <c r="CG24" s="26"/>
      <c r="CH24" s="26"/>
      <c r="CI24" s="26"/>
      <c r="CJ24" s="31"/>
      <c r="CK24" s="31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41"/>
    </row>
    <row r="25" spans="1:112" ht="24" customHeight="1" x14ac:dyDescent="0.25">
      <c r="A25" s="46" t="s">
        <v>41</v>
      </c>
      <c r="B25" s="4" t="s">
        <v>100</v>
      </c>
      <c r="C25" s="48" t="s">
        <v>19</v>
      </c>
      <c r="D25" s="48">
        <v>1</v>
      </c>
      <c r="E25" s="21">
        <v>18.62</v>
      </c>
      <c r="F25" s="2">
        <f t="shared" si="26"/>
        <v>31</v>
      </c>
      <c r="G25" s="60">
        <v>45419</v>
      </c>
      <c r="H25" s="60">
        <v>45450</v>
      </c>
      <c r="I25" s="35"/>
      <c r="J25" s="35"/>
      <c r="K25" s="35"/>
      <c r="L25" s="35"/>
      <c r="M25" s="35"/>
      <c r="N25" s="35"/>
      <c r="O25" s="35"/>
      <c r="P25" s="36"/>
      <c r="Q25" s="53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1"/>
      <c r="BE25" s="31"/>
      <c r="BF25" s="35"/>
      <c r="BG25" s="35"/>
      <c r="BH25" s="35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35"/>
      <c r="CD25" s="26"/>
      <c r="CE25" s="26"/>
      <c r="CF25" s="26"/>
      <c r="CG25" s="26"/>
      <c r="CH25" s="35"/>
      <c r="CI25" s="35"/>
      <c r="CJ25" s="31"/>
      <c r="CK25" s="31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41"/>
    </row>
    <row r="26" spans="1:112" ht="24" customHeight="1" x14ac:dyDescent="0.25">
      <c r="A26" s="9" t="s">
        <v>42</v>
      </c>
      <c r="B26" s="4" t="s">
        <v>55</v>
      </c>
      <c r="C26" s="48" t="s">
        <v>19</v>
      </c>
      <c r="D26" s="48">
        <v>1</v>
      </c>
      <c r="E26" s="21">
        <v>35.299999999999997</v>
      </c>
      <c r="F26" s="2">
        <f t="shared" si="26"/>
        <v>38</v>
      </c>
      <c r="G26" s="60">
        <v>45413</v>
      </c>
      <c r="H26" s="60">
        <v>45451</v>
      </c>
      <c r="I26" s="35"/>
      <c r="J26" s="35"/>
      <c r="K26" s="35"/>
      <c r="L26" s="35"/>
      <c r="M26" s="35"/>
      <c r="N26" s="35"/>
      <c r="O26" s="35"/>
      <c r="P26" s="36"/>
      <c r="Q26" s="53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58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1"/>
      <c r="BE26" s="31"/>
      <c r="BF26" s="35"/>
      <c r="BG26" s="35"/>
      <c r="BH26" s="35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26"/>
      <c r="CD26" s="26"/>
      <c r="CE26" s="26"/>
      <c r="CF26" s="26"/>
      <c r="CG26" s="26"/>
      <c r="CH26" s="35"/>
      <c r="CI26" s="33"/>
      <c r="CJ26" s="33"/>
      <c r="CK26" s="33"/>
      <c r="CL26" s="33"/>
      <c r="CM26" s="33"/>
      <c r="CN26" s="33"/>
      <c r="CO26" s="33"/>
      <c r="CP26" s="33"/>
      <c r="CQ26" s="33"/>
      <c r="CR26" s="35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41"/>
    </row>
    <row r="27" spans="1:112" ht="24" customHeight="1" x14ac:dyDescent="0.25">
      <c r="A27" s="9" t="s">
        <v>57</v>
      </c>
      <c r="B27" s="4" t="s">
        <v>56</v>
      </c>
      <c r="C27" s="2" t="s">
        <v>19</v>
      </c>
      <c r="D27" s="2">
        <v>1</v>
      </c>
      <c r="E27" s="21">
        <v>32.28</v>
      </c>
      <c r="F27" s="2">
        <f t="shared" si="26"/>
        <v>23</v>
      </c>
      <c r="G27" s="59">
        <v>45458</v>
      </c>
      <c r="H27" s="59">
        <v>45481</v>
      </c>
      <c r="I27" s="35"/>
      <c r="J27" s="35"/>
      <c r="K27" s="35"/>
      <c r="L27" s="35"/>
      <c r="M27" s="31"/>
      <c r="N27" s="31"/>
      <c r="O27" s="31"/>
      <c r="P27" s="32"/>
      <c r="Q27" s="5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1"/>
      <c r="BA27" s="31"/>
      <c r="BB27" s="31"/>
      <c r="BC27" s="31"/>
      <c r="BD27" s="31"/>
      <c r="BE27" s="31"/>
      <c r="BF27" s="35"/>
      <c r="BG27" s="35"/>
      <c r="BH27" s="35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33"/>
      <c r="CD27" s="33"/>
      <c r="CE27" s="26"/>
      <c r="CF27" s="26"/>
      <c r="CG27" s="26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41"/>
    </row>
    <row r="28" spans="1:112" ht="24" customHeight="1" x14ac:dyDescent="0.25">
      <c r="A28" s="9" t="s">
        <v>95</v>
      </c>
      <c r="B28" s="4" t="s">
        <v>99</v>
      </c>
      <c r="C28" s="2" t="s">
        <v>19</v>
      </c>
      <c r="D28" s="2">
        <v>1</v>
      </c>
      <c r="E28" s="21">
        <v>47.41</v>
      </c>
      <c r="F28" s="2">
        <f t="shared" si="26"/>
        <v>23</v>
      </c>
      <c r="G28" s="59">
        <v>45458</v>
      </c>
      <c r="H28" s="59">
        <v>45481</v>
      </c>
      <c r="I28" s="35"/>
      <c r="J28" s="35"/>
      <c r="K28" s="35"/>
      <c r="L28" s="35"/>
      <c r="M28" s="31"/>
      <c r="N28" s="31"/>
      <c r="O28" s="31"/>
      <c r="P28" s="32"/>
      <c r="Q28" s="5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5"/>
      <c r="AH28" s="31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1"/>
      <c r="BA28" s="31"/>
      <c r="BB28" s="31"/>
      <c r="BC28" s="31"/>
      <c r="BD28" s="31"/>
      <c r="BE28" s="31"/>
      <c r="BF28" s="35"/>
      <c r="BG28" s="35"/>
      <c r="BH28" s="35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33"/>
      <c r="CD28" s="33"/>
      <c r="CE28" s="26"/>
      <c r="CF28" s="26"/>
      <c r="CG28" s="26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41"/>
    </row>
    <row r="29" spans="1:112" ht="24" customHeight="1" x14ac:dyDescent="0.25">
      <c r="A29" s="9" t="s">
        <v>96</v>
      </c>
      <c r="B29" s="4" t="s">
        <v>58</v>
      </c>
      <c r="C29" s="2" t="s">
        <v>19</v>
      </c>
      <c r="D29" s="2">
        <v>1</v>
      </c>
      <c r="E29" s="21">
        <v>8.09</v>
      </c>
      <c r="F29" s="2">
        <f t="shared" si="26"/>
        <v>14</v>
      </c>
      <c r="G29" s="60">
        <v>45413</v>
      </c>
      <c r="H29" s="59">
        <v>45427</v>
      </c>
      <c r="I29" s="35"/>
      <c r="J29" s="35"/>
      <c r="K29" s="35"/>
      <c r="L29" s="35"/>
      <c r="M29" s="31"/>
      <c r="N29" s="31"/>
      <c r="O29" s="31"/>
      <c r="P29" s="32"/>
      <c r="Q29" s="5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26"/>
      <c r="CD29" s="26"/>
      <c r="CE29" s="35"/>
      <c r="CF29" s="35"/>
      <c r="CG29" s="35"/>
      <c r="CH29" s="35"/>
      <c r="CI29" s="35"/>
      <c r="CJ29" s="35"/>
      <c r="CK29" s="35"/>
      <c r="CL29" s="35"/>
      <c r="CM29" s="33"/>
      <c r="CN29" s="33"/>
      <c r="CO29" s="33"/>
      <c r="CP29" s="35"/>
      <c r="CQ29" s="35"/>
      <c r="CR29" s="35"/>
      <c r="CS29" s="35"/>
      <c r="CT29" s="35"/>
      <c r="CU29" s="35"/>
      <c r="CV29" s="35"/>
      <c r="CW29" s="35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41"/>
    </row>
    <row r="30" spans="1:112" ht="24" customHeight="1" x14ac:dyDescent="0.25">
      <c r="A30" s="9" t="s">
        <v>97</v>
      </c>
      <c r="B30" s="4" t="s">
        <v>98</v>
      </c>
      <c r="C30" s="2" t="s">
        <v>19</v>
      </c>
      <c r="D30" s="2">
        <v>1</v>
      </c>
      <c r="E30" s="21">
        <v>673.3</v>
      </c>
      <c r="F30" s="2">
        <f t="shared" si="26"/>
        <v>82</v>
      </c>
      <c r="G30" s="59">
        <v>45131</v>
      </c>
      <c r="H30" s="59">
        <v>45213</v>
      </c>
      <c r="I30" s="35"/>
      <c r="J30" s="35"/>
      <c r="K30" s="35"/>
      <c r="L30" s="35"/>
      <c r="M30" s="31"/>
      <c r="N30" s="31"/>
      <c r="O30" s="31"/>
      <c r="P30" s="32"/>
      <c r="Q30" s="5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5"/>
      <c r="AL30" s="35"/>
      <c r="AM30" s="35"/>
      <c r="AN30" s="35"/>
      <c r="AO30" s="35"/>
      <c r="AP30" s="35"/>
      <c r="AQ30" s="35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35"/>
      <c r="BD30" s="35"/>
      <c r="BE30" s="35"/>
      <c r="BF30" s="35"/>
      <c r="BG30" s="35"/>
      <c r="BH30" s="35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31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41"/>
    </row>
    <row r="31" spans="1:112" ht="24" customHeight="1" x14ac:dyDescent="0.25">
      <c r="A31" s="9" t="s">
        <v>43</v>
      </c>
      <c r="B31" s="4" t="s">
        <v>59</v>
      </c>
      <c r="C31" s="2" t="s">
        <v>19</v>
      </c>
      <c r="D31" s="2">
        <v>1</v>
      </c>
      <c r="E31" s="20">
        <v>126.77</v>
      </c>
      <c r="F31" s="2">
        <f t="shared" si="26"/>
        <v>38</v>
      </c>
      <c r="G31" s="24">
        <v>45435</v>
      </c>
      <c r="H31" s="25">
        <v>45473</v>
      </c>
      <c r="I31" s="35"/>
      <c r="J31" s="35"/>
      <c r="K31" s="35"/>
      <c r="L31" s="35"/>
      <c r="M31" s="31"/>
      <c r="N31" s="31"/>
      <c r="O31" s="31"/>
      <c r="P31" s="32"/>
      <c r="Q31" s="5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35"/>
      <c r="CD31" s="35"/>
      <c r="CE31" s="35"/>
      <c r="CF31" s="26"/>
      <c r="CG31" s="26"/>
      <c r="CH31" s="26"/>
      <c r="CI31" s="26"/>
      <c r="CJ31" s="26"/>
      <c r="CK31" s="26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41"/>
    </row>
    <row r="32" spans="1:112" ht="24" customHeight="1" x14ac:dyDescent="0.25">
      <c r="A32" s="9" t="s">
        <v>63</v>
      </c>
      <c r="B32" s="4" t="s">
        <v>90</v>
      </c>
      <c r="C32" s="2" t="s">
        <v>19</v>
      </c>
      <c r="D32" s="2">
        <v>1</v>
      </c>
      <c r="E32" s="21">
        <v>64.92</v>
      </c>
      <c r="F32" s="2">
        <f t="shared" si="26"/>
        <v>16</v>
      </c>
      <c r="G32" s="59">
        <v>45435</v>
      </c>
      <c r="H32" s="59">
        <v>45451</v>
      </c>
      <c r="I32" s="35"/>
      <c r="J32" s="35"/>
      <c r="K32" s="35"/>
      <c r="L32" s="35"/>
      <c r="M32" s="31"/>
      <c r="N32" s="31"/>
      <c r="O32" s="31"/>
      <c r="P32" s="32"/>
      <c r="Q32" s="5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35"/>
      <c r="CD32" s="35"/>
      <c r="CE32" s="35"/>
      <c r="CF32" s="26"/>
      <c r="CG32" s="26"/>
      <c r="CH32" s="31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41"/>
    </row>
    <row r="33" spans="1:112" ht="24" customHeight="1" x14ac:dyDescent="0.25">
      <c r="A33" s="9" t="s">
        <v>64</v>
      </c>
      <c r="B33" s="4" t="s">
        <v>94</v>
      </c>
      <c r="C33" s="48" t="s">
        <v>19</v>
      </c>
      <c r="D33" s="48">
        <v>1</v>
      </c>
      <c r="E33" s="21">
        <v>61.85</v>
      </c>
      <c r="F33" s="2">
        <f t="shared" si="26"/>
        <v>0</v>
      </c>
      <c r="G33" s="59">
        <v>45451</v>
      </c>
      <c r="H33" s="59">
        <v>45451</v>
      </c>
      <c r="I33" s="35"/>
      <c r="J33" s="35"/>
      <c r="K33" s="35"/>
      <c r="L33" s="35"/>
      <c r="M33" s="35"/>
      <c r="N33" s="35"/>
      <c r="O33" s="35"/>
      <c r="P33" s="36"/>
      <c r="Q33" s="53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1"/>
      <c r="AI33" s="31"/>
      <c r="AJ33" s="31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31"/>
      <c r="CD33" s="35"/>
      <c r="CE33" s="31"/>
      <c r="CF33" s="31"/>
      <c r="CG33" s="31"/>
      <c r="CH33" s="26"/>
      <c r="CI33" s="26"/>
      <c r="CJ33" s="26"/>
      <c r="CK33" s="26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41"/>
    </row>
    <row r="34" spans="1:112" ht="24" customHeight="1" x14ac:dyDescent="0.25">
      <c r="A34" s="47" t="s">
        <v>44</v>
      </c>
      <c r="B34" s="4" t="s">
        <v>60</v>
      </c>
      <c r="C34" s="48" t="s">
        <v>19</v>
      </c>
      <c r="D34" s="48">
        <v>1</v>
      </c>
      <c r="E34" s="20">
        <v>38.25</v>
      </c>
      <c r="F34" s="2">
        <f t="shared" si="26"/>
        <v>99</v>
      </c>
      <c r="G34" s="25">
        <v>45131</v>
      </c>
      <c r="H34" s="25">
        <v>45230</v>
      </c>
      <c r="I34" s="35"/>
      <c r="J34" s="35"/>
      <c r="K34" s="35"/>
      <c r="L34" s="35"/>
      <c r="M34" s="35"/>
      <c r="N34" s="35"/>
      <c r="O34" s="35"/>
      <c r="P34" s="36"/>
      <c r="Q34" s="53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1"/>
      <c r="AH34" s="31"/>
      <c r="AI34" s="31"/>
      <c r="AJ34" s="31"/>
      <c r="AK34" s="35"/>
      <c r="AL34" s="35"/>
      <c r="AM34" s="35"/>
      <c r="AN34" s="35"/>
      <c r="AO34" s="35"/>
      <c r="AP34" s="35"/>
      <c r="AQ34" s="35"/>
      <c r="AR34" s="26"/>
      <c r="AS34" s="26"/>
      <c r="AT34" s="26"/>
      <c r="AU34" s="26"/>
      <c r="AV34" s="26"/>
      <c r="AW34" s="26"/>
      <c r="AX34" s="26"/>
      <c r="AY34" s="26"/>
      <c r="AZ34" s="26"/>
      <c r="BA34" s="35"/>
      <c r="BB34" s="35"/>
      <c r="BC34" s="35"/>
      <c r="BD34" s="35"/>
      <c r="BE34" s="35"/>
      <c r="BF34" s="35"/>
      <c r="BG34" s="35"/>
      <c r="BH34" s="35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31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41"/>
    </row>
    <row r="35" spans="1:112" ht="24" customHeight="1" x14ac:dyDescent="0.25">
      <c r="A35" s="47" t="s">
        <v>45</v>
      </c>
      <c r="B35" s="4" t="s">
        <v>61</v>
      </c>
      <c r="C35" s="48" t="s">
        <v>19</v>
      </c>
      <c r="D35" s="48">
        <v>1</v>
      </c>
      <c r="E35" s="20">
        <v>141.08000000000001</v>
      </c>
      <c r="F35" s="2">
        <f t="shared" si="26"/>
        <v>31</v>
      </c>
      <c r="G35" s="25">
        <v>45162</v>
      </c>
      <c r="H35" s="25">
        <v>45193</v>
      </c>
      <c r="I35" s="35"/>
      <c r="J35" s="35"/>
      <c r="K35" s="35"/>
      <c r="L35" s="35"/>
      <c r="M35" s="35"/>
      <c r="N35" s="35"/>
      <c r="O35" s="35"/>
      <c r="P35" s="36"/>
      <c r="Q35" s="53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1"/>
      <c r="AH35" s="31"/>
      <c r="AI35" s="31"/>
      <c r="AJ35" s="31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26"/>
      <c r="AW35" s="26"/>
      <c r="AX35" s="26"/>
      <c r="AY35" s="26"/>
      <c r="AZ35" s="35"/>
      <c r="BA35" s="35"/>
      <c r="BB35" s="35"/>
      <c r="BC35" s="35"/>
      <c r="BD35" s="35"/>
      <c r="BE35" s="35"/>
      <c r="BF35" s="35"/>
      <c r="BG35" s="35"/>
      <c r="BH35" s="35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31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41"/>
    </row>
    <row r="36" spans="1:112" ht="24" customHeight="1" x14ac:dyDescent="0.25">
      <c r="A36" s="47" t="s">
        <v>65</v>
      </c>
      <c r="B36" s="4" t="s">
        <v>90</v>
      </c>
      <c r="C36" s="2" t="s">
        <v>19</v>
      </c>
      <c r="D36" s="48">
        <v>1</v>
      </c>
      <c r="E36" s="21">
        <v>58.84</v>
      </c>
      <c r="F36" s="2">
        <f t="shared" si="26"/>
        <v>14</v>
      </c>
      <c r="G36" s="59">
        <v>45162</v>
      </c>
      <c r="H36" s="60">
        <v>45176</v>
      </c>
      <c r="I36" s="31"/>
      <c r="J36" s="31"/>
      <c r="K36" s="31"/>
      <c r="L36" s="31"/>
      <c r="M36" s="31"/>
      <c r="N36" s="31"/>
      <c r="O36" s="31"/>
      <c r="P36" s="32"/>
      <c r="Q36" s="5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5"/>
      <c r="AL36" s="35"/>
      <c r="AM36" s="35"/>
      <c r="AN36" s="35"/>
      <c r="AO36" s="35"/>
      <c r="AP36" s="35"/>
      <c r="AQ36" s="35"/>
      <c r="AR36" s="31"/>
      <c r="AS36" s="31"/>
      <c r="AT36" s="31"/>
      <c r="AU36" s="31"/>
      <c r="AV36" s="26"/>
      <c r="AW36" s="26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31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13"/>
      <c r="CY36" s="13"/>
      <c r="CZ36" s="13"/>
      <c r="DA36" s="13"/>
      <c r="DB36" s="13"/>
      <c r="DC36" s="13"/>
      <c r="DD36" s="13"/>
      <c r="DE36" s="34"/>
      <c r="DF36" s="34"/>
      <c r="DG36" s="34"/>
      <c r="DH36" s="42"/>
    </row>
    <row r="37" spans="1:112" ht="24" customHeight="1" x14ac:dyDescent="0.25">
      <c r="A37" s="47" t="s">
        <v>66</v>
      </c>
      <c r="B37" s="4" t="s">
        <v>89</v>
      </c>
      <c r="C37" s="2" t="s">
        <v>19</v>
      </c>
      <c r="D37" s="48">
        <v>1</v>
      </c>
      <c r="E37" s="21">
        <v>82.24</v>
      </c>
      <c r="F37" s="2">
        <f t="shared" si="26"/>
        <v>17</v>
      </c>
      <c r="G37" s="60">
        <v>45176</v>
      </c>
      <c r="H37" s="60">
        <v>45193</v>
      </c>
      <c r="I37" s="31"/>
      <c r="J37" s="31"/>
      <c r="K37" s="31"/>
      <c r="L37" s="31"/>
      <c r="M37" s="31"/>
      <c r="N37" s="31"/>
      <c r="O37" s="31"/>
      <c r="P37" s="32"/>
      <c r="Q37" s="5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5"/>
      <c r="AL37" s="35"/>
      <c r="AM37" s="35"/>
      <c r="AN37" s="35"/>
      <c r="AO37" s="35"/>
      <c r="AP37" s="35"/>
      <c r="AQ37" s="35"/>
      <c r="AR37" s="31"/>
      <c r="AS37" s="31"/>
      <c r="AT37" s="31"/>
      <c r="AU37" s="31"/>
      <c r="AV37" s="31"/>
      <c r="AW37" s="31"/>
      <c r="AX37" s="26"/>
      <c r="AY37" s="26"/>
      <c r="AZ37" s="35"/>
      <c r="BA37" s="35"/>
      <c r="BB37" s="35"/>
      <c r="BC37" s="35"/>
      <c r="BD37" s="35"/>
      <c r="BE37" s="35"/>
      <c r="BF37" s="35"/>
      <c r="BG37" s="35"/>
      <c r="BH37" s="35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31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13"/>
      <c r="CY37" s="13"/>
      <c r="CZ37" s="13"/>
      <c r="DA37" s="13"/>
      <c r="DB37" s="13"/>
      <c r="DC37" s="13"/>
      <c r="DD37" s="13"/>
      <c r="DE37" s="34"/>
      <c r="DF37" s="34"/>
      <c r="DG37" s="34"/>
      <c r="DH37" s="42"/>
    </row>
    <row r="38" spans="1:112" ht="24" customHeight="1" x14ac:dyDescent="0.25">
      <c r="A38" s="47" t="s">
        <v>46</v>
      </c>
      <c r="B38" s="4" t="s">
        <v>62</v>
      </c>
      <c r="C38" s="2" t="s">
        <v>19</v>
      </c>
      <c r="D38" s="48">
        <v>1</v>
      </c>
      <c r="E38" s="20">
        <v>94.42</v>
      </c>
      <c r="F38" s="2">
        <f t="shared" si="26"/>
        <v>77</v>
      </c>
      <c r="G38" s="25">
        <v>45153</v>
      </c>
      <c r="H38" s="25">
        <v>45230</v>
      </c>
      <c r="I38" s="31"/>
      <c r="J38" s="31"/>
      <c r="K38" s="31"/>
      <c r="L38" s="31"/>
      <c r="M38" s="31"/>
      <c r="N38" s="31"/>
      <c r="O38" s="31"/>
      <c r="P38" s="32"/>
      <c r="Q38" s="5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35"/>
      <c r="BF38" s="35"/>
      <c r="BG38" s="35"/>
      <c r="BH38" s="35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13"/>
      <c r="CY38" s="13"/>
      <c r="CZ38" s="13"/>
      <c r="DA38" s="13"/>
      <c r="DB38" s="13"/>
      <c r="DC38" s="13"/>
      <c r="DD38" s="13"/>
      <c r="DE38" s="34"/>
      <c r="DF38" s="34"/>
      <c r="DG38" s="34"/>
      <c r="DH38" s="42"/>
    </row>
    <row r="39" spans="1:112" ht="40.5" customHeight="1" x14ac:dyDescent="0.25">
      <c r="A39" s="47" t="s">
        <v>47</v>
      </c>
      <c r="B39" s="4" t="s">
        <v>67</v>
      </c>
      <c r="C39" s="2" t="s">
        <v>19</v>
      </c>
      <c r="D39" s="48">
        <v>1</v>
      </c>
      <c r="E39" s="20">
        <v>149.81</v>
      </c>
      <c r="F39" s="2">
        <f t="shared" si="26"/>
        <v>60</v>
      </c>
      <c r="G39" s="25">
        <v>45170</v>
      </c>
      <c r="H39" s="25">
        <v>45230</v>
      </c>
      <c r="I39" s="31"/>
      <c r="J39" s="31"/>
      <c r="K39" s="31"/>
      <c r="L39" s="31"/>
      <c r="M39" s="31"/>
      <c r="N39" s="31"/>
      <c r="O39" s="31"/>
      <c r="P39" s="32"/>
      <c r="Q39" s="5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26"/>
      <c r="AX39" s="26"/>
      <c r="AY39" s="26"/>
      <c r="AZ39" s="26"/>
      <c r="BA39" s="26"/>
      <c r="BB39" s="26"/>
      <c r="BC39" s="26"/>
      <c r="BD39" s="26"/>
      <c r="BE39" s="35"/>
      <c r="BF39" s="35"/>
      <c r="BG39" s="35"/>
      <c r="BH39" s="35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31"/>
      <c r="CD39" s="31"/>
      <c r="CE39" s="31"/>
      <c r="CF39" s="31"/>
      <c r="CG39" s="31"/>
      <c r="CH39" s="35"/>
      <c r="CI39" s="35"/>
      <c r="CJ39" s="35"/>
      <c r="CK39" s="35"/>
      <c r="CL39" s="35"/>
      <c r="CM39" s="31"/>
      <c r="CN39" s="31"/>
      <c r="CO39" s="31"/>
      <c r="CP39" s="35"/>
      <c r="CQ39" s="35"/>
      <c r="CR39" s="35"/>
      <c r="CS39" s="35"/>
      <c r="CT39" s="35"/>
      <c r="CU39" s="35"/>
      <c r="CV39" s="35"/>
      <c r="CW39" s="35"/>
      <c r="CX39" s="13"/>
      <c r="CY39" s="13"/>
      <c r="CZ39" s="13"/>
      <c r="DA39" s="13"/>
      <c r="DB39" s="13"/>
      <c r="DC39" s="13"/>
      <c r="DD39" s="13"/>
      <c r="DE39" s="34"/>
      <c r="DF39" s="34"/>
      <c r="DG39" s="34"/>
      <c r="DH39" s="42"/>
    </row>
    <row r="40" spans="1:112" ht="24" customHeight="1" x14ac:dyDescent="0.25">
      <c r="A40" s="47" t="s">
        <v>48</v>
      </c>
      <c r="B40" s="4" t="s">
        <v>69</v>
      </c>
      <c r="C40" s="2" t="s">
        <v>19</v>
      </c>
      <c r="D40" s="48">
        <v>1</v>
      </c>
      <c r="E40" s="20">
        <v>33.729999999999997</v>
      </c>
      <c r="F40" s="2">
        <f t="shared" si="26"/>
        <v>38</v>
      </c>
      <c r="G40" s="25">
        <v>45192</v>
      </c>
      <c r="H40" s="25">
        <v>45230</v>
      </c>
      <c r="I40" s="31"/>
      <c r="J40" s="31"/>
      <c r="K40" s="31"/>
      <c r="L40" s="31"/>
      <c r="M40" s="31"/>
      <c r="N40" s="31"/>
      <c r="O40" s="31"/>
      <c r="P40" s="32"/>
      <c r="Q40" s="52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26"/>
      <c r="BA40" s="26"/>
      <c r="BB40" s="26"/>
      <c r="BC40" s="26"/>
      <c r="BD40" s="26"/>
      <c r="BE40" s="35"/>
      <c r="BF40" s="35"/>
      <c r="BG40" s="35"/>
      <c r="BH40" s="31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31"/>
      <c r="CD40" s="31"/>
      <c r="CE40" s="31"/>
      <c r="CF40" s="31"/>
      <c r="CG40" s="31"/>
      <c r="CH40" s="35"/>
      <c r="CI40" s="35"/>
      <c r="CJ40" s="35"/>
      <c r="CK40" s="35"/>
      <c r="CL40" s="35"/>
      <c r="CM40" s="31"/>
      <c r="CN40" s="31"/>
      <c r="CO40" s="31"/>
      <c r="CP40" s="35"/>
      <c r="CQ40" s="35"/>
      <c r="CR40" s="35"/>
      <c r="CS40" s="35"/>
      <c r="CT40" s="35"/>
      <c r="CU40" s="35"/>
      <c r="CV40" s="35"/>
      <c r="CW40" s="35"/>
      <c r="CX40" s="13"/>
      <c r="CY40" s="13"/>
      <c r="CZ40" s="13"/>
      <c r="DA40" s="13"/>
      <c r="DB40" s="13"/>
      <c r="DC40" s="13"/>
      <c r="DD40" s="13"/>
      <c r="DE40" s="34"/>
      <c r="DF40" s="34"/>
      <c r="DG40" s="34"/>
      <c r="DH40" s="42"/>
    </row>
    <row r="41" spans="1:112" ht="24" customHeight="1" x14ac:dyDescent="0.25">
      <c r="A41" s="47" t="s">
        <v>49</v>
      </c>
      <c r="B41" s="4" t="s">
        <v>68</v>
      </c>
      <c r="C41" s="2" t="s">
        <v>19</v>
      </c>
      <c r="D41" s="48">
        <v>1</v>
      </c>
      <c r="E41" s="20">
        <v>98.67</v>
      </c>
      <c r="F41" s="2">
        <f t="shared" si="26"/>
        <v>53</v>
      </c>
      <c r="G41" s="25">
        <v>45177</v>
      </c>
      <c r="H41" s="25">
        <v>45230</v>
      </c>
      <c r="I41" s="31"/>
      <c r="J41" s="31"/>
      <c r="K41" s="31"/>
      <c r="L41" s="31"/>
      <c r="M41" s="31"/>
      <c r="N41" s="31"/>
      <c r="O41" s="31"/>
      <c r="P41" s="32"/>
      <c r="Q41" s="5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26"/>
      <c r="AY41" s="26"/>
      <c r="AZ41" s="26"/>
      <c r="BA41" s="26"/>
      <c r="BB41" s="26"/>
      <c r="BC41" s="26"/>
      <c r="BD41" s="26"/>
      <c r="BE41" s="35"/>
      <c r="BF41" s="35"/>
      <c r="BG41" s="35"/>
      <c r="BH41" s="31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31"/>
      <c r="CD41" s="31"/>
      <c r="CE41" s="31"/>
      <c r="CF41" s="31"/>
      <c r="CG41" s="31"/>
      <c r="CH41" s="31"/>
      <c r="CI41" s="35"/>
      <c r="CJ41" s="35"/>
      <c r="CK41" s="35"/>
      <c r="CL41" s="35"/>
      <c r="CM41" s="31"/>
      <c r="CN41" s="31"/>
      <c r="CO41" s="31"/>
      <c r="CP41" s="35"/>
      <c r="CQ41" s="35"/>
      <c r="CR41" s="35"/>
      <c r="CS41" s="35"/>
      <c r="CT41" s="35"/>
      <c r="CU41" s="35"/>
      <c r="CV41" s="35"/>
      <c r="CW41" s="35"/>
      <c r="CX41" s="13"/>
      <c r="CY41" s="13"/>
      <c r="CZ41" s="13"/>
      <c r="DA41" s="13"/>
      <c r="DB41" s="13"/>
      <c r="DC41" s="13"/>
      <c r="DD41" s="13"/>
      <c r="DE41" s="34"/>
      <c r="DF41" s="34"/>
      <c r="DG41" s="34"/>
      <c r="DH41" s="42"/>
    </row>
    <row r="42" spans="1:112" ht="24" customHeight="1" x14ac:dyDescent="0.25">
      <c r="A42" s="47" t="s">
        <v>71</v>
      </c>
      <c r="B42" s="4" t="s">
        <v>70</v>
      </c>
      <c r="C42" s="2" t="s">
        <v>19</v>
      </c>
      <c r="D42" s="48">
        <v>1</v>
      </c>
      <c r="E42" s="20">
        <v>235</v>
      </c>
      <c r="F42" s="2">
        <f t="shared" si="26"/>
        <v>61</v>
      </c>
      <c r="G42" s="25">
        <v>45427</v>
      </c>
      <c r="H42" s="25">
        <v>45488</v>
      </c>
      <c r="I42" s="31"/>
      <c r="J42" s="31"/>
      <c r="K42" s="31"/>
      <c r="L42" s="31"/>
      <c r="M42" s="31"/>
      <c r="N42" s="31"/>
      <c r="O42" s="31"/>
      <c r="P42" s="32"/>
      <c r="Q42" s="52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1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31"/>
      <c r="CD42" s="31"/>
      <c r="CE42" s="26"/>
      <c r="CF42" s="26"/>
      <c r="CG42" s="26"/>
      <c r="CH42" s="26"/>
      <c r="CI42" s="26"/>
      <c r="CJ42" s="26"/>
      <c r="CK42" s="26"/>
      <c r="CL42" s="26"/>
      <c r="CM42" s="31"/>
      <c r="CN42" s="31"/>
      <c r="CO42" s="31"/>
      <c r="CP42" s="35"/>
      <c r="CQ42" s="35"/>
      <c r="CR42" s="35"/>
      <c r="CS42" s="35"/>
      <c r="CT42" s="35"/>
      <c r="CU42" s="35"/>
      <c r="CV42" s="35"/>
      <c r="CW42" s="35"/>
      <c r="CX42" s="13"/>
      <c r="CY42" s="13"/>
      <c r="CZ42" s="13"/>
      <c r="DA42" s="13"/>
      <c r="DB42" s="13"/>
      <c r="DC42" s="13"/>
      <c r="DD42" s="13"/>
      <c r="DE42" s="34"/>
      <c r="DF42" s="34"/>
      <c r="DG42" s="34"/>
      <c r="DH42" s="42"/>
    </row>
    <row r="43" spans="1:112" ht="24" customHeight="1" x14ac:dyDescent="0.25">
      <c r="A43" s="47" t="s">
        <v>75</v>
      </c>
      <c r="B43" s="4" t="s">
        <v>72</v>
      </c>
      <c r="C43" s="2" t="s">
        <v>19</v>
      </c>
      <c r="D43" s="48">
        <v>1</v>
      </c>
      <c r="E43" s="20">
        <v>547.13</v>
      </c>
      <c r="F43" s="2">
        <f t="shared" si="26"/>
        <v>53</v>
      </c>
      <c r="G43" s="25">
        <v>45139</v>
      </c>
      <c r="H43" s="25">
        <v>45192</v>
      </c>
      <c r="I43" s="31"/>
      <c r="J43" s="31"/>
      <c r="K43" s="31"/>
      <c r="L43" s="31"/>
      <c r="M43" s="31"/>
      <c r="N43" s="31"/>
      <c r="O43" s="31"/>
      <c r="P43" s="32"/>
      <c r="Q43" s="52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57"/>
      <c r="AD43" s="31"/>
      <c r="AE43" s="31"/>
      <c r="AF43" s="31"/>
      <c r="AG43" s="31"/>
      <c r="AH43" s="31"/>
      <c r="AI43" s="31"/>
      <c r="AJ43" s="31"/>
      <c r="AK43" s="35"/>
      <c r="AL43" s="35"/>
      <c r="AM43" s="35"/>
      <c r="AN43" s="35"/>
      <c r="AO43" s="35"/>
      <c r="AP43" s="35"/>
      <c r="AQ43" s="35"/>
      <c r="AR43" s="35"/>
      <c r="AS43" s="26"/>
      <c r="AT43" s="26"/>
      <c r="AU43" s="26"/>
      <c r="AV43" s="26"/>
      <c r="AW43" s="26"/>
      <c r="AX43" s="26"/>
      <c r="AY43" s="26"/>
      <c r="AZ43" s="35"/>
      <c r="BA43" s="35"/>
      <c r="BB43" s="35"/>
      <c r="BC43" s="35"/>
      <c r="BD43" s="35"/>
      <c r="BE43" s="35"/>
      <c r="BF43" s="35"/>
      <c r="BG43" s="35"/>
      <c r="BH43" s="31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5"/>
      <c r="CQ43" s="35"/>
      <c r="CR43" s="35"/>
      <c r="CS43" s="35"/>
      <c r="CT43" s="35"/>
      <c r="CU43" s="35"/>
      <c r="CV43" s="35"/>
      <c r="CW43" s="35"/>
      <c r="CX43" s="13"/>
      <c r="CY43" s="13"/>
      <c r="CZ43" s="13"/>
      <c r="DA43" s="13"/>
      <c r="DB43" s="13"/>
      <c r="DC43" s="13"/>
      <c r="DD43" s="13"/>
      <c r="DE43" s="34"/>
      <c r="DF43" s="34"/>
      <c r="DG43" s="34"/>
      <c r="DH43" s="42"/>
    </row>
    <row r="44" spans="1:112" ht="24" customHeight="1" x14ac:dyDescent="0.25">
      <c r="A44" s="47" t="s">
        <v>76</v>
      </c>
      <c r="B44" s="4" t="s">
        <v>73</v>
      </c>
      <c r="C44" s="48" t="s">
        <v>19</v>
      </c>
      <c r="D44" s="48">
        <v>1</v>
      </c>
      <c r="E44" s="20">
        <v>86.31</v>
      </c>
      <c r="F44" s="2">
        <f t="shared" si="26"/>
        <v>30</v>
      </c>
      <c r="G44" s="25">
        <v>45192</v>
      </c>
      <c r="H44" s="25">
        <v>45222</v>
      </c>
      <c r="I44" s="31"/>
      <c r="J44" s="31"/>
      <c r="K44" s="31"/>
      <c r="L44" s="31"/>
      <c r="M44" s="31"/>
      <c r="N44" s="31"/>
      <c r="O44" s="31"/>
      <c r="P44" s="32"/>
      <c r="Q44" s="5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26"/>
      <c r="BA44" s="26"/>
      <c r="BB44" s="26"/>
      <c r="BC44" s="26"/>
      <c r="BD44" s="35"/>
      <c r="BE44" s="35"/>
      <c r="BF44" s="35"/>
      <c r="BG44" s="35"/>
      <c r="BH44" s="31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31"/>
      <c r="CD44" s="31"/>
      <c r="CE44" s="31"/>
      <c r="CF44" s="31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13"/>
      <c r="CY44" s="13"/>
      <c r="CZ44" s="13"/>
      <c r="DA44" s="13"/>
      <c r="DB44" s="13"/>
      <c r="DC44" s="13"/>
      <c r="DD44" s="13"/>
      <c r="DE44" s="34"/>
      <c r="DF44" s="34"/>
      <c r="DG44" s="34"/>
      <c r="DH44" s="42"/>
    </row>
    <row r="45" spans="1:112" ht="24" customHeight="1" x14ac:dyDescent="0.25">
      <c r="A45" s="47" t="s">
        <v>77</v>
      </c>
      <c r="B45" s="4" t="s">
        <v>83</v>
      </c>
      <c r="C45" s="48" t="s">
        <v>19</v>
      </c>
      <c r="D45" s="48">
        <v>1</v>
      </c>
      <c r="E45" s="20">
        <v>18.899999999999999</v>
      </c>
      <c r="F45" s="2">
        <f t="shared" si="26"/>
        <v>14</v>
      </c>
      <c r="G45" s="25">
        <v>45474</v>
      </c>
      <c r="H45" s="25">
        <v>45488</v>
      </c>
      <c r="I45" s="31"/>
      <c r="J45" s="31"/>
      <c r="K45" s="31"/>
      <c r="L45" s="31"/>
      <c r="M45" s="31"/>
      <c r="N45" s="31"/>
      <c r="O45" s="31"/>
      <c r="P45" s="32"/>
      <c r="Q45" s="5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1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31"/>
      <c r="CD45" s="31"/>
      <c r="CE45" s="31"/>
      <c r="CF45" s="31"/>
      <c r="CG45" s="31"/>
      <c r="CH45" s="31"/>
      <c r="CI45" s="31"/>
      <c r="CJ45" s="31"/>
      <c r="CK45" s="26"/>
      <c r="CL45" s="26"/>
      <c r="CM45" s="31"/>
      <c r="CN45" s="31"/>
      <c r="CO45" s="31"/>
      <c r="CP45" s="35"/>
      <c r="CQ45" s="35"/>
      <c r="CR45" s="35"/>
      <c r="CS45" s="35"/>
      <c r="CT45" s="35"/>
      <c r="CU45" s="35"/>
      <c r="CV45" s="35"/>
      <c r="CW45" s="35"/>
      <c r="CX45" s="13"/>
      <c r="CY45" s="13"/>
      <c r="CZ45" s="13"/>
      <c r="DA45" s="13"/>
      <c r="DB45" s="13"/>
      <c r="DC45" s="13"/>
      <c r="DD45" s="13"/>
      <c r="DE45" s="34"/>
      <c r="DF45" s="34"/>
      <c r="DG45" s="34"/>
      <c r="DH45" s="42"/>
    </row>
    <row r="46" spans="1:112" ht="24" customHeight="1" x14ac:dyDescent="0.25">
      <c r="A46" s="47" t="s">
        <v>78</v>
      </c>
      <c r="B46" s="4" t="s">
        <v>106</v>
      </c>
      <c r="C46" s="48" t="s">
        <v>19</v>
      </c>
      <c r="D46" s="48">
        <v>1</v>
      </c>
      <c r="E46" s="20">
        <v>48.56</v>
      </c>
      <c r="F46" s="2">
        <f t="shared" si="26"/>
        <v>31</v>
      </c>
      <c r="G46" s="25">
        <v>45488</v>
      </c>
      <c r="H46" s="25">
        <v>45519</v>
      </c>
      <c r="I46" s="31"/>
      <c r="J46" s="31"/>
      <c r="K46" s="31"/>
      <c r="L46" s="31"/>
      <c r="M46" s="31"/>
      <c r="N46" s="31"/>
      <c r="O46" s="31"/>
      <c r="P46" s="32"/>
      <c r="Q46" s="5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1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31"/>
      <c r="CD46" s="31"/>
      <c r="CE46" s="31"/>
      <c r="CF46" s="31"/>
      <c r="CG46" s="31"/>
      <c r="CH46" s="31"/>
      <c r="CI46" s="26"/>
      <c r="CJ46" s="26"/>
      <c r="CK46" s="26"/>
      <c r="CL46" s="26"/>
      <c r="CM46" s="31"/>
      <c r="CN46" s="31"/>
      <c r="CO46" s="31"/>
      <c r="CP46" s="35"/>
      <c r="CQ46" s="35"/>
      <c r="CR46" s="35"/>
      <c r="CS46" s="35"/>
      <c r="CT46" s="35"/>
      <c r="CU46" s="35"/>
      <c r="CV46" s="35"/>
      <c r="CW46" s="35"/>
      <c r="CX46" s="13"/>
      <c r="CY46" s="13"/>
      <c r="CZ46" s="13"/>
      <c r="DA46" s="13"/>
      <c r="DB46" s="13"/>
      <c r="DC46" s="13"/>
      <c r="DD46" s="13"/>
      <c r="DE46" s="34"/>
      <c r="DF46" s="34"/>
      <c r="DG46" s="34"/>
      <c r="DH46" s="42"/>
    </row>
    <row r="47" spans="1:112" ht="24" customHeight="1" x14ac:dyDescent="0.25">
      <c r="A47" s="47" t="s">
        <v>82</v>
      </c>
      <c r="B47" s="4" t="s">
        <v>74</v>
      </c>
      <c r="C47" s="2" t="s">
        <v>19</v>
      </c>
      <c r="D47" s="48">
        <v>1</v>
      </c>
      <c r="E47" s="20">
        <v>17.12</v>
      </c>
      <c r="F47" s="2">
        <f t="shared" si="26"/>
        <v>22</v>
      </c>
      <c r="G47" s="25">
        <v>45170</v>
      </c>
      <c r="H47" s="25">
        <v>45192</v>
      </c>
      <c r="I47" s="31"/>
      <c r="J47" s="31"/>
      <c r="K47" s="31"/>
      <c r="L47" s="31"/>
      <c r="M47" s="31"/>
      <c r="N47" s="31"/>
      <c r="O47" s="31"/>
      <c r="P47" s="32"/>
      <c r="Q47" s="52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26"/>
      <c r="AX47" s="26"/>
      <c r="AY47" s="26"/>
      <c r="AZ47" s="35"/>
      <c r="BA47" s="35"/>
      <c r="BB47" s="35"/>
      <c r="BC47" s="35"/>
      <c r="BD47" s="35"/>
      <c r="BE47" s="35"/>
      <c r="BF47" s="35"/>
      <c r="BG47" s="35"/>
      <c r="BH47" s="31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5"/>
      <c r="CQ47" s="35"/>
      <c r="CR47" s="35"/>
      <c r="CS47" s="35"/>
      <c r="CT47" s="35"/>
      <c r="CU47" s="35"/>
      <c r="CV47" s="35"/>
      <c r="CW47" s="35"/>
      <c r="CX47" s="13"/>
      <c r="CY47" s="13"/>
      <c r="CZ47" s="13"/>
      <c r="DA47" s="13"/>
      <c r="DB47" s="13"/>
      <c r="DC47" s="13"/>
      <c r="DD47" s="13"/>
      <c r="DE47" s="34"/>
      <c r="DF47" s="34"/>
      <c r="DG47" s="34"/>
      <c r="DH47" s="42"/>
    </row>
    <row r="48" spans="1:112" ht="24" customHeight="1" x14ac:dyDescent="0.25">
      <c r="A48" s="47" t="s">
        <v>84</v>
      </c>
      <c r="B48" s="4" t="s">
        <v>81</v>
      </c>
      <c r="C48" s="2" t="s">
        <v>19</v>
      </c>
      <c r="D48" s="48">
        <v>1</v>
      </c>
      <c r="E48" s="20">
        <v>95.53</v>
      </c>
      <c r="F48" s="2">
        <f t="shared" si="26"/>
        <v>30</v>
      </c>
      <c r="G48" s="25">
        <v>45458</v>
      </c>
      <c r="H48" s="25">
        <v>45488</v>
      </c>
      <c r="I48" s="31"/>
      <c r="J48" s="31"/>
      <c r="K48" s="31"/>
      <c r="L48" s="31"/>
      <c r="M48" s="31"/>
      <c r="N48" s="31"/>
      <c r="O48" s="31"/>
      <c r="P48" s="32"/>
      <c r="Q48" s="5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1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31"/>
      <c r="CD48" s="31"/>
      <c r="CE48" s="31"/>
      <c r="CF48" s="31"/>
      <c r="CG48" s="31"/>
      <c r="CH48" s="31"/>
      <c r="CI48" s="26"/>
      <c r="CJ48" s="26"/>
      <c r="CK48" s="26"/>
      <c r="CL48" s="26"/>
      <c r="CM48" s="35"/>
      <c r="CN48" s="31"/>
      <c r="CO48" s="31"/>
      <c r="CP48" s="35"/>
      <c r="CQ48" s="35"/>
      <c r="CR48" s="35"/>
      <c r="CS48" s="35"/>
      <c r="CT48" s="35"/>
      <c r="CU48" s="35"/>
      <c r="CV48" s="35"/>
      <c r="CW48" s="35"/>
      <c r="CX48" s="13"/>
      <c r="CY48" s="13"/>
      <c r="CZ48" s="13"/>
      <c r="DA48" s="13"/>
      <c r="DB48" s="13"/>
      <c r="DC48" s="13"/>
      <c r="DD48" s="13"/>
      <c r="DE48" s="34"/>
      <c r="DF48" s="34"/>
      <c r="DG48" s="34"/>
      <c r="DH48" s="42"/>
    </row>
    <row r="49" spans="1:112" ht="24" customHeight="1" x14ac:dyDescent="0.25">
      <c r="A49" s="47" t="s">
        <v>85</v>
      </c>
      <c r="B49" s="4" t="s">
        <v>80</v>
      </c>
      <c r="C49" s="2" t="s">
        <v>19</v>
      </c>
      <c r="D49" s="48">
        <v>1</v>
      </c>
      <c r="E49" s="20">
        <v>114.62</v>
      </c>
      <c r="F49" s="2">
        <f t="shared" si="26"/>
        <v>30</v>
      </c>
      <c r="G49" s="24">
        <v>45474</v>
      </c>
      <c r="H49" s="24">
        <v>45504</v>
      </c>
      <c r="I49" s="31"/>
      <c r="J49" s="31"/>
      <c r="K49" s="31"/>
      <c r="L49" s="31"/>
      <c r="M49" s="31"/>
      <c r="N49" s="31"/>
      <c r="O49" s="31"/>
      <c r="P49" s="32"/>
      <c r="Q49" s="52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1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31"/>
      <c r="CD49" s="31"/>
      <c r="CE49" s="31"/>
      <c r="CF49" s="31"/>
      <c r="CG49" s="31"/>
      <c r="CH49" s="31"/>
      <c r="CI49" s="31"/>
      <c r="CJ49" s="31"/>
      <c r="CK49" s="26"/>
      <c r="CL49" s="26"/>
      <c r="CM49" s="26"/>
      <c r="CN49" s="26"/>
      <c r="CO49" s="31"/>
      <c r="CP49" s="35"/>
      <c r="CQ49" s="35"/>
      <c r="CR49" s="35"/>
      <c r="CS49" s="35"/>
      <c r="CT49" s="35"/>
      <c r="CU49" s="35"/>
      <c r="CV49" s="35"/>
      <c r="CW49" s="35"/>
      <c r="CX49" s="13"/>
      <c r="CY49" s="13"/>
      <c r="CZ49" s="13"/>
      <c r="DA49" s="13"/>
      <c r="DB49" s="13"/>
      <c r="DC49" s="13"/>
      <c r="DD49" s="13"/>
      <c r="DE49" s="34"/>
      <c r="DF49" s="34"/>
      <c r="DG49" s="34"/>
      <c r="DH49" s="42"/>
    </row>
    <row r="50" spans="1:112" ht="24" customHeight="1" x14ac:dyDescent="0.25">
      <c r="A50" s="47" t="s">
        <v>86</v>
      </c>
      <c r="B50" s="4" t="s">
        <v>79</v>
      </c>
      <c r="C50" s="2" t="s">
        <v>19</v>
      </c>
      <c r="D50" s="48">
        <v>1</v>
      </c>
      <c r="E50" s="21">
        <v>24.76</v>
      </c>
      <c r="F50" s="2">
        <f t="shared" si="26"/>
        <v>14</v>
      </c>
      <c r="G50" s="60">
        <v>45474</v>
      </c>
      <c r="H50" s="60">
        <v>45488</v>
      </c>
      <c r="I50" s="31"/>
      <c r="J50" s="31"/>
      <c r="K50" s="31"/>
      <c r="L50" s="31"/>
      <c r="M50" s="31"/>
      <c r="N50" s="31"/>
      <c r="O50" s="31"/>
      <c r="P50" s="32"/>
      <c r="Q50" s="52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1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31"/>
      <c r="CD50" s="31"/>
      <c r="CE50" s="31"/>
      <c r="CF50" s="31"/>
      <c r="CG50" s="31"/>
      <c r="CH50" s="31"/>
      <c r="CI50" s="31"/>
      <c r="CJ50" s="31"/>
      <c r="CK50" s="26"/>
      <c r="CL50" s="26"/>
      <c r="CM50" s="31"/>
      <c r="CN50" s="31"/>
      <c r="CO50" s="31"/>
      <c r="CP50" s="35"/>
      <c r="CQ50" s="35"/>
      <c r="CR50" s="35"/>
      <c r="CS50" s="35"/>
      <c r="CT50" s="35"/>
      <c r="CU50" s="35"/>
      <c r="CV50" s="35"/>
      <c r="CW50" s="35"/>
      <c r="CX50" s="13"/>
      <c r="CY50" s="13"/>
      <c r="CZ50" s="13"/>
      <c r="DA50" s="13"/>
      <c r="DB50" s="13"/>
      <c r="DC50" s="13"/>
      <c r="DD50" s="13"/>
      <c r="DE50" s="34"/>
      <c r="DF50" s="34"/>
      <c r="DG50" s="34"/>
      <c r="DH50" s="42"/>
    </row>
    <row r="51" spans="1:112" ht="24" customHeight="1" x14ac:dyDescent="0.25">
      <c r="A51" s="47" t="s">
        <v>87</v>
      </c>
      <c r="B51" s="4" t="s">
        <v>105</v>
      </c>
      <c r="C51" s="2" t="s">
        <v>19</v>
      </c>
      <c r="D51" s="48">
        <v>1</v>
      </c>
      <c r="E51" s="21">
        <v>48.56</v>
      </c>
      <c r="F51" s="2">
        <f t="shared" si="26"/>
        <v>47</v>
      </c>
      <c r="G51" s="60">
        <v>45488</v>
      </c>
      <c r="H51" s="60">
        <v>45535</v>
      </c>
      <c r="I51" s="31"/>
      <c r="J51" s="31"/>
      <c r="K51" s="31"/>
      <c r="L51" s="31"/>
      <c r="M51" s="31"/>
      <c r="N51" s="31"/>
      <c r="O51" s="31"/>
      <c r="P51" s="32"/>
      <c r="Q51" s="52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1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26"/>
      <c r="CN51" s="26"/>
      <c r="CO51" s="31"/>
      <c r="CP51" s="35"/>
      <c r="CQ51" s="35"/>
      <c r="CR51" s="35"/>
      <c r="CS51" s="35"/>
      <c r="CT51" s="35"/>
      <c r="CU51" s="35"/>
      <c r="CV51" s="35"/>
      <c r="CW51" s="35"/>
      <c r="CX51" s="13"/>
      <c r="CY51" s="13"/>
      <c r="CZ51" s="13"/>
      <c r="DA51" s="13"/>
      <c r="DB51" s="13"/>
      <c r="DC51" s="13"/>
      <c r="DD51" s="13"/>
      <c r="DE51" s="34"/>
      <c r="DF51" s="34"/>
      <c r="DG51" s="34"/>
      <c r="DH51" s="42"/>
    </row>
    <row r="52" spans="1:112" ht="24" customHeight="1" x14ac:dyDescent="0.25">
      <c r="A52" s="47" t="s">
        <v>114</v>
      </c>
      <c r="B52" s="4" t="s">
        <v>50</v>
      </c>
      <c r="C52" s="2" t="s">
        <v>19</v>
      </c>
      <c r="D52" s="48">
        <v>1</v>
      </c>
      <c r="E52" s="20">
        <v>305.97000000000003</v>
      </c>
      <c r="F52" s="2">
        <f t="shared" si="26"/>
        <v>31</v>
      </c>
      <c r="G52" s="60">
        <v>45488</v>
      </c>
      <c r="H52" s="60">
        <v>45519</v>
      </c>
      <c r="I52" s="31"/>
      <c r="J52" s="31"/>
      <c r="K52" s="31"/>
      <c r="L52" s="31"/>
      <c r="M52" s="31"/>
      <c r="N52" s="31"/>
      <c r="O52" s="31"/>
      <c r="P52" s="32"/>
      <c r="Q52" s="52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1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26"/>
      <c r="CN52" s="26"/>
      <c r="CO52" s="26"/>
      <c r="CP52" s="26"/>
      <c r="CQ52" s="31"/>
      <c r="CR52" s="35"/>
      <c r="CS52" s="35"/>
      <c r="CT52" s="35"/>
      <c r="CU52" s="35"/>
      <c r="CV52" s="35"/>
      <c r="CW52" s="35"/>
      <c r="CX52" s="13"/>
      <c r="CY52" s="13"/>
      <c r="CZ52" s="13"/>
      <c r="DA52" s="13"/>
      <c r="DB52" s="13"/>
      <c r="DC52" s="13"/>
      <c r="DD52" s="13"/>
      <c r="DE52" s="34"/>
      <c r="DF52" s="34"/>
      <c r="DG52" s="34"/>
      <c r="DH52" s="42"/>
    </row>
    <row r="53" spans="1:112" ht="24" customHeight="1" x14ac:dyDescent="0.25">
      <c r="A53" s="47" t="s">
        <v>115</v>
      </c>
      <c r="B53" s="4" t="s">
        <v>107</v>
      </c>
      <c r="C53" s="2" t="s">
        <v>19</v>
      </c>
      <c r="D53" s="48">
        <v>1</v>
      </c>
      <c r="E53" s="21">
        <v>176.91</v>
      </c>
      <c r="F53" s="2">
        <f t="shared" si="26"/>
        <v>16</v>
      </c>
      <c r="G53" s="60">
        <v>45488</v>
      </c>
      <c r="H53" s="60">
        <v>45504</v>
      </c>
      <c r="I53" s="31"/>
      <c r="J53" s="31"/>
      <c r="K53" s="31"/>
      <c r="L53" s="31"/>
      <c r="M53" s="31"/>
      <c r="N53" s="31"/>
      <c r="O53" s="31"/>
      <c r="P53" s="32"/>
      <c r="Q53" s="5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1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26"/>
      <c r="CN53" s="26"/>
      <c r="CO53" s="35"/>
      <c r="CP53" s="35"/>
      <c r="CQ53" s="35"/>
      <c r="CR53" s="35"/>
      <c r="CS53" s="35"/>
      <c r="CT53" s="35"/>
      <c r="CU53" s="35"/>
      <c r="CV53" s="35"/>
      <c r="CW53" s="35"/>
      <c r="CX53" s="13"/>
      <c r="CY53" s="13"/>
      <c r="CZ53" s="13"/>
      <c r="DA53" s="13"/>
      <c r="DB53" s="13"/>
      <c r="DC53" s="13"/>
      <c r="DD53" s="13"/>
      <c r="DE53" s="34"/>
      <c r="DF53" s="34"/>
      <c r="DG53" s="34"/>
      <c r="DH53" s="42"/>
    </row>
    <row r="54" spans="1:112" ht="26.25" customHeight="1" x14ac:dyDescent="0.25">
      <c r="A54" s="47" t="s">
        <v>116</v>
      </c>
      <c r="B54" s="4" t="s">
        <v>108</v>
      </c>
      <c r="C54" s="2" t="s">
        <v>19</v>
      </c>
      <c r="D54" s="48">
        <v>1</v>
      </c>
      <c r="E54" s="21">
        <v>129.06</v>
      </c>
      <c r="F54" s="2">
        <f t="shared" si="26"/>
        <v>15</v>
      </c>
      <c r="G54" s="60">
        <v>45504</v>
      </c>
      <c r="H54" s="60">
        <v>45519</v>
      </c>
      <c r="I54" s="31"/>
      <c r="J54" s="31"/>
      <c r="K54" s="31"/>
      <c r="L54" s="31"/>
      <c r="M54" s="31"/>
      <c r="N54" s="31"/>
      <c r="O54" s="31"/>
      <c r="P54" s="32"/>
      <c r="Q54" s="52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1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26"/>
      <c r="CP54" s="26"/>
      <c r="CQ54" s="35"/>
      <c r="CR54" s="35"/>
      <c r="CS54" s="35"/>
      <c r="CT54" s="35"/>
      <c r="CU54" s="35"/>
      <c r="CV54" s="35"/>
      <c r="CW54" s="35"/>
      <c r="CX54" s="13"/>
      <c r="CY54" s="13"/>
      <c r="CZ54" s="13"/>
      <c r="DA54" s="13"/>
      <c r="DB54" s="13"/>
      <c r="DC54" s="13"/>
      <c r="DD54" s="13"/>
      <c r="DE54" s="34"/>
      <c r="DF54" s="34"/>
      <c r="DG54" s="34"/>
      <c r="DH54" s="42"/>
    </row>
    <row r="55" spans="1:112" ht="25.5" customHeight="1" thickBot="1" x14ac:dyDescent="0.3">
      <c r="A55" s="6" t="s">
        <v>111</v>
      </c>
      <c r="B55" s="6" t="s">
        <v>112</v>
      </c>
      <c r="C55" s="2" t="s">
        <v>19</v>
      </c>
      <c r="D55" s="48">
        <v>1</v>
      </c>
      <c r="E55" s="3"/>
      <c r="F55" s="2">
        <f t="shared" si="26"/>
        <v>16</v>
      </c>
      <c r="G55" s="24">
        <v>45519</v>
      </c>
      <c r="H55" s="24">
        <v>45535</v>
      </c>
      <c r="I55" s="38"/>
      <c r="J55" s="38"/>
      <c r="K55" s="38"/>
      <c r="L55" s="38"/>
      <c r="M55" s="38"/>
      <c r="N55" s="38"/>
      <c r="O55" s="38"/>
      <c r="P55" s="39"/>
      <c r="Q55" s="37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26"/>
      <c r="CR55" s="66"/>
      <c r="CS55" s="67"/>
      <c r="CT55" s="67"/>
      <c r="CU55" s="67"/>
      <c r="CV55" s="67"/>
      <c r="CW55" s="67"/>
      <c r="CX55" s="14"/>
      <c r="CY55" s="14"/>
      <c r="CZ55" s="14"/>
      <c r="DA55" s="14"/>
      <c r="DB55" s="14"/>
      <c r="DC55" s="14"/>
      <c r="DD55" s="14"/>
      <c r="DE55" s="38"/>
      <c r="DF55" s="38"/>
      <c r="DG55" s="38"/>
      <c r="DH55" s="43"/>
    </row>
    <row r="57" spans="1:112" x14ac:dyDescent="0.25">
      <c r="B57" s="5" t="s">
        <v>118</v>
      </c>
    </row>
  </sheetData>
  <mergeCells count="38">
    <mergeCell ref="CW3:CZ3"/>
    <mergeCell ref="DA3:DD3"/>
    <mergeCell ref="DE3:DH3"/>
    <mergeCell ref="BM2:DH2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H2:H4"/>
    <mergeCell ref="BE3:BH3"/>
    <mergeCell ref="U3:X3"/>
    <mergeCell ref="Y3:AB3"/>
    <mergeCell ref="AC3:AF3"/>
    <mergeCell ref="AG3:AJ3"/>
    <mergeCell ref="AK3:AN3"/>
    <mergeCell ref="AO3:AR3"/>
    <mergeCell ref="I3:L3"/>
    <mergeCell ref="A1:BL1"/>
    <mergeCell ref="M3:P3"/>
    <mergeCell ref="Q3:T3"/>
    <mergeCell ref="A2:A4"/>
    <mergeCell ref="B2:B4"/>
    <mergeCell ref="C2:C4"/>
    <mergeCell ref="D2:D4"/>
    <mergeCell ref="I2:P2"/>
    <mergeCell ref="Q2:BL2"/>
    <mergeCell ref="AS3:AV3"/>
    <mergeCell ref="AW3:AZ3"/>
    <mergeCell ref="BA3:BD3"/>
    <mergeCell ref="BI3:BL3"/>
    <mergeCell ref="E2:E4"/>
    <mergeCell ref="F2:F4"/>
    <mergeCell ref="G2:G4"/>
  </mergeCells>
  <printOptions horizontalCentered="1" verticalCentered="1"/>
  <pageMargins left="0" right="0" top="0.39370078740157483" bottom="0.39370078740157483" header="0" footer="0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Дейстер Евгений Евгеньевич</dc:creator>
  <cp:lastModifiedBy>Будников Василий Геннадьевич</cp:lastModifiedBy>
  <cp:lastPrinted>2022-11-15T13:02:56Z</cp:lastPrinted>
  <dcterms:created xsi:type="dcterms:W3CDTF">2022-10-07T11:44:28Z</dcterms:created>
  <dcterms:modified xsi:type="dcterms:W3CDTF">2022-11-23T09:06:58Z</dcterms:modified>
</cp:coreProperties>
</file>